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综合排名" sheetId="1" r:id="rId1"/>
    <sheet name="加减项" sheetId="2" r:id="rId2"/>
    <sheet name="综合测评学年总表" sheetId="3" r:id="rId3"/>
  </sheets>
  <definedNames>
    <definedName name="_xlnm.Print_Area" localSheetId="1">加减项!$C$4:$F$38</definedName>
  </definedNames>
  <calcPr calcId="144525"/>
</workbook>
</file>

<file path=xl/sharedStrings.xml><?xml version="1.0" encoding="utf-8"?>
<sst xmlns="http://schemas.openxmlformats.org/spreadsheetml/2006/main" count="376">
  <si>
    <t>法学与社会学学院2017-2018学年2016级法学班上学期综合测评成绩表</t>
  </si>
  <si>
    <t>综合测评名次</t>
  </si>
  <si>
    <t>学习成绩排名</t>
  </si>
  <si>
    <t>姓名</t>
  </si>
  <si>
    <t>学号</t>
  </si>
  <si>
    <t>德育素质分</t>
  </si>
  <si>
    <t>智育素质分</t>
  </si>
  <si>
    <t>体育素质分</t>
  </si>
  <si>
    <t>美育素质分</t>
  </si>
  <si>
    <t>职务 加分</t>
  </si>
  <si>
    <t>扣分</t>
  </si>
  <si>
    <t>总  分</t>
  </si>
  <si>
    <t>基础分</t>
  </si>
  <si>
    <t>奖励分</t>
  </si>
  <si>
    <t>学习成绩</t>
  </si>
  <si>
    <t>范晓钢</t>
  </si>
  <si>
    <t>20165014003</t>
  </si>
  <si>
    <t>刘子睿</t>
  </si>
  <si>
    <t>20165014024</t>
  </si>
  <si>
    <t>杨傲</t>
  </si>
  <si>
    <t>20165014031</t>
  </si>
  <si>
    <t>张文静</t>
  </si>
  <si>
    <t>20165014040</t>
  </si>
  <si>
    <t>肖俊杰</t>
  </si>
  <si>
    <t>20165014010</t>
  </si>
  <si>
    <t>王强</t>
  </si>
  <si>
    <t>20165014011</t>
  </si>
  <si>
    <t>冯嘉宾</t>
  </si>
  <si>
    <t>20165014006</t>
  </si>
  <si>
    <t>李静晗</t>
  </si>
  <si>
    <t>20165014028</t>
  </si>
  <si>
    <t>赵楠</t>
  </si>
  <si>
    <t>20165014044</t>
  </si>
  <si>
    <t>赵俊超</t>
  </si>
  <si>
    <t>20165014004</t>
  </si>
  <si>
    <t>李威威</t>
  </si>
  <si>
    <t>20165014050</t>
  </si>
  <si>
    <t>徐天琦</t>
  </si>
  <si>
    <t>20165014071</t>
  </si>
  <si>
    <t>刘新起</t>
  </si>
  <si>
    <t>20165014015</t>
  </si>
  <si>
    <t>刘家乐</t>
  </si>
  <si>
    <t>20165014008</t>
  </si>
  <si>
    <t>曹思佳</t>
  </si>
  <si>
    <t>20165014042</t>
  </si>
  <si>
    <t>程腾</t>
  </si>
  <si>
    <t>20165014048</t>
  </si>
  <si>
    <t>赵洁</t>
  </si>
  <si>
    <t>20165014034</t>
  </si>
  <si>
    <t>田雪迪</t>
  </si>
  <si>
    <t>20165014051</t>
  </si>
  <si>
    <t>焦金铭</t>
  </si>
  <si>
    <t>20165014018</t>
  </si>
  <si>
    <t>高晓翠</t>
  </si>
  <si>
    <t>20165014047</t>
  </si>
  <si>
    <t>李静亚</t>
  </si>
  <si>
    <t>20165014025</t>
  </si>
  <si>
    <t>陈朋</t>
  </si>
  <si>
    <t>20165014007</t>
  </si>
  <si>
    <t>张译泽</t>
  </si>
  <si>
    <t>20165014036</t>
  </si>
  <si>
    <t>康可心</t>
  </si>
  <si>
    <t>20165014029</t>
  </si>
  <si>
    <t>刘欢</t>
  </si>
  <si>
    <t>20165014046</t>
  </si>
  <si>
    <t>李晓菲</t>
  </si>
  <si>
    <t>20165014037</t>
  </si>
  <si>
    <t>邓晓燕</t>
  </si>
  <si>
    <t>20165014032</t>
  </si>
  <si>
    <t>张明均</t>
  </si>
  <si>
    <t>20165014064</t>
  </si>
  <si>
    <t>王鑫</t>
  </si>
  <si>
    <t>20165014013</t>
  </si>
  <si>
    <t>胡爱铭</t>
  </si>
  <si>
    <t>20165014063</t>
  </si>
  <si>
    <t>刘瑞云</t>
  </si>
  <si>
    <t>20165014066</t>
  </si>
  <si>
    <t>杨薪霏</t>
  </si>
  <si>
    <t>20165014030</t>
  </si>
  <si>
    <t>李少鹏</t>
  </si>
  <si>
    <t>20165014012</t>
  </si>
  <si>
    <t>马康智</t>
  </si>
  <si>
    <t>20165014002</t>
  </si>
  <si>
    <t xml:space="preserve"> </t>
  </si>
  <si>
    <t>鞠佳奇</t>
  </si>
  <si>
    <t>20165014020</t>
  </si>
  <si>
    <t>何娟娟</t>
  </si>
  <si>
    <t>20165014043</t>
  </si>
  <si>
    <t>王聪</t>
  </si>
  <si>
    <t>20165014054</t>
  </si>
  <si>
    <t>李钒</t>
  </si>
  <si>
    <t>20165014001</t>
  </si>
  <si>
    <t>韦之源</t>
  </si>
  <si>
    <t>20165014041</t>
  </si>
  <si>
    <t>任晨阳</t>
  </si>
  <si>
    <t>20165014055</t>
  </si>
  <si>
    <t>柴永欣</t>
  </si>
  <si>
    <t>20165014056</t>
  </si>
  <si>
    <t>黄欣欣</t>
  </si>
  <si>
    <t>20165014027</t>
  </si>
  <si>
    <t>陈博文</t>
  </si>
  <si>
    <t>20145014004</t>
  </si>
  <si>
    <t>李铭志</t>
  </si>
  <si>
    <t>20165014022</t>
  </si>
  <si>
    <t>张柯</t>
  </si>
  <si>
    <t>20165014069</t>
  </si>
  <si>
    <t>郝桂敏</t>
  </si>
  <si>
    <t>20165014060</t>
  </si>
  <si>
    <t>闫虹宇</t>
  </si>
  <si>
    <t>20165014065</t>
  </si>
  <si>
    <t>夏鹏飞</t>
  </si>
  <si>
    <t>20165014005</t>
  </si>
  <si>
    <t>杜淑雅</t>
  </si>
  <si>
    <t>20165014053</t>
  </si>
  <si>
    <t>张馨月</t>
  </si>
  <si>
    <t>20165014049</t>
  </si>
  <si>
    <t>孙媛媛</t>
  </si>
  <si>
    <t>20165014061</t>
  </si>
  <si>
    <t>代君君</t>
  </si>
  <si>
    <t>20165014033</t>
  </si>
  <si>
    <t>刘亚宁</t>
  </si>
  <si>
    <t>20165014009</t>
  </si>
  <si>
    <t>李文团</t>
  </si>
  <si>
    <t>20165014016</t>
  </si>
  <si>
    <t>于璐明</t>
  </si>
  <si>
    <t>20165014039</t>
  </si>
  <si>
    <t>王敏</t>
  </si>
  <si>
    <t>20165014067</t>
  </si>
  <si>
    <t>王梦凯</t>
  </si>
  <si>
    <t>20165014038</t>
  </si>
  <si>
    <t>李咏</t>
  </si>
  <si>
    <t>20165014070</t>
  </si>
  <si>
    <t>穆海珍</t>
  </si>
  <si>
    <t>20165014062</t>
  </si>
  <si>
    <t>李红霖</t>
  </si>
  <si>
    <t>20165161150</t>
  </si>
  <si>
    <t>李鑫鑫</t>
  </si>
  <si>
    <t>20165014068</t>
  </si>
  <si>
    <t>向程</t>
  </si>
  <si>
    <t>20165014072</t>
  </si>
  <si>
    <t>胡佳乐</t>
  </si>
  <si>
    <t>20165014057</t>
  </si>
  <si>
    <t>张培娟</t>
  </si>
  <si>
    <t>20165014026</t>
  </si>
  <si>
    <t>赵紫玉</t>
  </si>
  <si>
    <t>20165015089</t>
  </si>
  <si>
    <t>黄康娟</t>
  </si>
  <si>
    <t>20165014074</t>
  </si>
  <si>
    <t>毛阳</t>
  </si>
  <si>
    <t>20165014023</t>
  </si>
  <si>
    <t>邵曼曼</t>
  </si>
  <si>
    <t>20165014045</t>
  </si>
  <si>
    <t>王新月</t>
  </si>
  <si>
    <t>20165014052</t>
  </si>
  <si>
    <t>马晓彦</t>
  </si>
  <si>
    <t>20165014058</t>
  </si>
  <si>
    <t>向思玮</t>
  </si>
  <si>
    <t>20165014073</t>
  </si>
  <si>
    <t>李文静</t>
  </si>
  <si>
    <t>20165014059</t>
  </si>
  <si>
    <t>霍雨佳</t>
  </si>
  <si>
    <t>20165014021</t>
  </si>
  <si>
    <t>高定云</t>
  </si>
  <si>
    <t>20165014017</t>
  </si>
  <si>
    <t>冯梦伟</t>
  </si>
  <si>
    <t>20165014014</t>
  </si>
  <si>
    <t>张婷婷</t>
  </si>
  <si>
    <t>20165014035</t>
  </si>
  <si>
    <t>张鑫</t>
  </si>
  <si>
    <t>20165014019</t>
  </si>
  <si>
    <t>王寒冰</t>
  </si>
  <si>
    <t>20165161302</t>
  </si>
  <si>
    <t>王怡冰</t>
  </si>
  <si>
    <t>20165014076</t>
  </si>
  <si>
    <r>
      <t>祖丽胡玛</t>
    </r>
    <r>
      <rPr>
        <sz val="10"/>
        <rFont val="Arial"/>
        <charset val="0"/>
      </rPr>
      <t>·</t>
    </r>
    <r>
      <rPr>
        <sz val="10"/>
        <rFont val="宋体"/>
        <charset val="0"/>
      </rPr>
      <t>艾拜杜拉</t>
    </r>
  </si>
  <si>
    <t>20165014077</t>
  </si>
  <si>
    <t>周文力</t>
  </si>
  <si>
    <t>20165014075</t>
  </si>
  <si>
    <t>法学与社会学学院2017-2018学年2016级法学班综合测评上学期成绩加减项统计表</t>
  </si>
  <si>
    <t>职务加分</t>
  </si>
  <si>
    <t>扣分项</t>
  </si>
  <si>
    <t>加分内容</t>
  </si>
  <si>
    <t>扣分内容</t>
  </si>
  <si>
    <t>扣除分</t>
  </si>
  <si>
    <t>2</t>
  </si>
  <si>
    <r>
      <rPr>
        <sz val="10"/>
        <rFont val="宋体"/>
        <charset val="134"/>
      </rPr>
      <t>“三下乡”二等奖（校1分）
“优秀主讲人”（校3分）
“自强之星”（校3分）
“学宪法讲宪法</t>
    </r>
    <r>
      <rPr>
        <sz val="9"/>
        <color rgb="FFFF0000"/>
        <rFont val="宋体"/>
        <charset val="134"/>
      </rPr>
      <t>知识竞赛</t>
    </r>
    <r>
      <rPr>
        <sz val="9"/>
        <rFont val="宋体"/>
        <charset val="134"/>
      </rPr>
      <t>三等奖（校1分）“学宪法讲宪法”</t>
    </r>
    <r>
      <rPr>
        <sz val="9"/>
        <color rgb="FFFF0000"/>
        <rFont val="宋体"/>
        <charset val="134"/>
      </rPr>
      <t>演讲比</t>
    </r>
    <r>
      <rPr>
        <sz val="9"/>
        <rFont val="宋体"/>
        <charset val="134"/>
      </rPr>
      <t>赛一等奖（校1分）
卓越杯“优秀参与者”（院1分）
儿童福利院画展“先进个人”（院1分）
河南省“卓越杯”十佳辩手（省7分）校文明寝室（+1分）绿色家园宿舍（+0.5分）</t>
    </r>
  </si>
  <si>
    <t>学习成绩排名（第二名+2.8分），普通话（二甲+2分），四级（+2分）</t>
  </si>
  <si>
    <t>班长+2</t>
  </si>
  <si>
    <t>1</t>
  </si>
  <si>
    <t>学习成绩排名（第一名+3分），普通话（二甲+2分），四级（+2分），计算机二级（+2分）</t>
  </si>
  <si>
    <t>4</t>
  </si>
  <si>
    <t>“卓越杯”优秀参与者（院1分）
英语四六级模拟考试“优秀组织者”（院1分）
院优秀教学工作助理（院1分）
院新年晚会“先进个人”（院1分）</t>
  </si>
  <si>
    <t>学习成绩排名（第四名+2.4分），普通话（二甲+2分）</t>
  </si>
  <si>
    <t>学术部副部长+1.5</t>
  </si>
  <si>
    <t>3</t>
  </si>
  <si>
    <t>“学宪法，讲宪法”演讲比赛特等奖（校1分） 
迎新活动“优秀志愿者”（校3分）
院新年晚会“优秀演员”（院1分）
“我的一份入党申请书”先进个人（院1分）</t>
  </si>
  <si>
    <t>学习成绩排名（第三名+2.6分），普通话（二乙+1分），四级（+2分）</t>
  </si>
  <si>
    <t>38</t>
  </si>
  <si>
    <t xml:space="preserve">校园环境建设“模范干部”（校3分）
寝教室管理“先进个人”（校3分）
新年晚会“优秀演员”（院1分）“先进个人”（院1分）
广播操比赛“先进个人”（院1分）
绿色家园“优秀组织者”（院1分）
文明寝室+1
</t>
  </si>
  <si>
    <t>学习成绩排名（第38名+0.5分），普通话（二乙+1分），四级（+2分）</t>
  </si>
  <si>
    <t>生活劳卫部副部长+1.5</t>
  </si>
  <si>
    <t>5</t>
  </si>
  <si>
    <t>“学宪法，讲宪法”演讲比赛三等奖（校1分）文明寝室+1</t>
  </si>
  <si>
    <t>学习成绩排名（第五名+2.2分），普通话（二乙+1分），四级（+2分）</t>
  </si>
  <si>
    <t>40</t>
  </si>
  <si>
    <t>校三好学生（校3分）
青校“优秀演员”（校3分）
知识竞赛一等奖（校1分）
团校“优秀组织者”（院1分）
“卓越杯”优秀参与者（院1分）
“青春聚焦十九大，不忘初心跟党走” 优秀组织者（院1分）
元旦优秀演员（院1分）文明寝室+1</t>
  </si>
  <si>
    <t>学习成绩排名（第40名+0.5分），普通话（二甲+2分）</t>
  </si>
  <si>
    <t>组织部部长+2</t>
  </si>
  <si>
    <t>6</t>
  </si>
  <si>
    <t>学习成绩排名（第6名+2分），普通话（二甲+2分），四级（+2分）</t>
  </si>
  <si>
    <t>12</t>
  </si>
  <si>
    <t xml:space="preserve"> 校三好学生（校3分）
 “优秀教学工作助理”（院1分）</t>
  </si>
  <si>
    <t>学习成绩排名（第12名+1分），普通话（二甲+2分），四级（+2分）</t>
  </si>
  <si>
    <t>19</t>
  </si>
  <si>
    <t>团校“优秀组织者”（院1分）
“青春聚焦十九大，不忘初心跟党走”优秀组织者（院1分）文明寝室+1绿色家园+0.5</t>
  </si>
  <si>
    <t>学习成绩排名（第19名+0.9分），普通话（二乙+1分），四级（+2分）</t>
  </si>
  <si>
    <t>组织部副部长+1.5</t>
  </si>
  <si>
    <t>22</t>
  </si>
  <si>
    <t>校迎新活动“优秀志愿者”（校3分）
院广播操“优秀教练员”（院1分）
院新年晚会“先进个人”（院1分）</t>
  </si>
  <si>
    <t>学习成绩排名（第22名+0.8分），普通话（二乙+1分），四级（+2分）</t>
  </si>
  <si>
    <t>文艺部副部长+1.5</t>
  </si>
  <si>
    <t>39</t>
  </si>
  <si>
    <t>青校“优秀演员”（校3分）
校新年晚会“优秀演员”（校3分）
校“模范干部”（校3分）
院新年晚会“优秀演员”（院1分）
“模拟法庭”最佳技术人员（院1分）</t>
  </si>
  <si>
    <t>学习成绩排名（第39名+0.5分），合唱团成员+1分</t>
  </si>
  <si>
    <t>团支书+2</t>
  </si>
  <si>
    <t>10</t>
  </si>
  <si>
    <t>学习成绩排名（第10名+1.2分），普通话（二乙+1分），四级（+2分），计算机二级（+2分）</t>
  </si>
  <si>
    <t>20</t>
  </si>
  <si>
    <t>“学宪法，讲宪法”优秀主持人（校3分）
“卓越杯”优秀参与者（院1分）文明寝室+1</t>
  </si>
  <si>
    <t>学习成绩排名（第20名+0.9分），普通话（二甲+2分），四级（+2分）</t>
  </si>
  <si>
    <t>寝室长+0.5</t>
  </si>
  <si>
    <t>8</t>
  </si>
  <si>
    <t>“学宪法，讲宪法”知识竞赛三等奖（校1分）</t>
  </si>
  <si>
    <t>学习成绩排名（第8名+1.6分），普通话（二乙+1分），计算机二级（+2分）</t>
  </si>
  <si>
    <t>9</t>
  </si>
  <si>
    <t>学习成绩排名（第9名+1.4分），普通话（二甲+2分），四级（+2分）</t>
  </si>
  <si>
    <t>13</t>
  </si>
  <si>
    <t>学习成绩排名（第13名+1分)，普通话（二乙+1分），四级（+2分），计算机二级（+2分）</t>
  </si>
  <si>
    <t>学习成绩排名（第13名+1分），普通话（二甲+2分），四级（+2分）</t>
  </si>
  <si>
    <t>7</t>
  </si>
  <si>
    <t>“学宪法，讲宪法”演讲比赛三等奖（校1分）绿色家园+0.5</t>
  </si>
  <si>
    <t>学习成绩排名（第7名+1.8分），普通话(二乙+1分)</t>
  </si>
  <si>
    <t>学习成绩排名（第13名{并列13}+1分），普通话（二甲+2分），四级（+2分）</t>
  </si>
  <si>
    <t>48</t>
  </si>
  <si>
    <t>青校“优秀演员”（校3分） 
双选会积极分子（校3分）
广播操比赛“先进个人”（院1分） 
福利院画展“先进个人”（院1分）
新年晚会“先进个人”（院1分）文明寝室+1</t>
  </si>
  <si>
    <t>学习成绩排名（第48名+0.3分），普通话（二乙+1分）</t>
  </si>
  <si>
    <t>体育部副部长+1.5</t>
  </si>
  <si>
    <t>32</t>
  </si>
  <si>
    <t>学习成绩排名（第32名+0.6分），普通话（二甲+2分），四级（+2分），计算机二级（+2分）</t>
  </si>
  <si>
    <t>11</t>
  </si>
  <si>
    <t>学习成绩排名（第11名+1分），普通话（二乙+1分），四级（+2分）</t>
  </si>
  <si>
    <t>26</t>
  </si>
  <si>
    <t>摄影大赛三等奖（校1分）
“学宪法，讲宪法”知识竞赛二等奖（校1分）</t>
  </si>
  <si>
    <t>学习成绩排名(第26名+0.7分)，普通话（二甲+2分），四级（+2分）</t>
  </si>
  <si>
    <t>24</t>
  </si>
  <si>
    <t>“学宪法，讲宪法”演讲比赛二等奖（校1分）
知识竞赛二等奖（校1分）</t>
  </si>
  <si>
    <t>学习成绩排名（第24名+0.8分），普通话（二乙+1分），四级（+2分）</t>
  </si>
  <si>
    <t>寝室加分（绿色家园+0.5，文明寝室+1）</t>
  </si>
  <si>
    <t>学习成绩排名（第22名+0.8分），四级（+2分）</t>
  </si>
  <si>
    <t>儿童福利院画展“先进个人”（院1分）
元旦晚会先进个人（院1分）</t>
  </si>
  <si>
    <t>学习成绩排名（第26名+0.7分），普通话（二乙+1分）</t>
  </si>
  <si>
    <t>新媒体副部长+1.5</t>
  </si>
  <si>
    <t>17</t>
  </si>
  <si>
    <t>学习成绩排名（第17名+0.9分），普通话（二甲+2分）</t>
  </si>
  <si>
    <t>46</t>
  </si>
  <si>
    <t>院新年晚会“优秀演员”（院1分）
“先进个人”手语大赛（院1分）
“优秀礼仪”（院1分）
卓越杯“优秀参与者”（院1分）</t>
  </si>
  <si>
    <t>学习成绩排名（第46名+0.3分），普通话（二乙+1分）</t>
  </si>
  <si>
    <t>办公室部长+2</t>
  </si>
  <si>
    <t>16</t>
  </si>
  <si>
    <t>文明寝室+1</t>
  </si>
  <si>
    <t>学习成绩排名（第16名+0.9分），普通话（二乙+1分）</t>
  </si>
  <si>
    <t>36</t>
  </si>
  <si>
    <t>辩论赛“优秀组织者”（院1分）
院新年晚会“优秀演员”（院1分）
“模拟法庭”优秀组织者（院1分）</t>
  </si>
  <si>
    <t>学习成绩排名（第36名+0.5分），普通话（二乙+1分）</t>
  </si>
  <si>
    <t>青年法学会团支书+1.5</t>
  </si>
  <si>
    <t>18</t>
  </si>
  <si>
    <t>学习成绩排名（第18名+0.9分），计算机二级（+2分）</t>
  </si>
  <si>
    <t>52</t>
  </si>
  <si>
    <t>新年晚会“先进个人”（院1分）
 广播操比赛“优秀教练员”（院1分）</t>
  </si>
  <si>
    <t>学习成绩排名（第52名+0.2分），普通话（二甲+2分）</t>
  </si>
  <si>
    <t>文艺部部长+2</t>
  </si>
  <si>
    <t>29</t>
  </si>
  <si>
    <t>学习成绩排名（第29名+0.7分），四级（+2分）</t>
  </si>
  <si>
    <t>28</t>
  </si>
  <si>
    <t>“学宪法，讲宪法”知识竞赛二等奖（校1分）绿色家园+0.5分</t>
  </si>
  <si>
    <t>学习成绩排名（第28名+0.7分），普通话（二甲+2分）</t>
  </si>
  <si>
    <t>34</t>
  </si>
  <si>
    <t>学宪法讲宪法优秀组织者（校3分）
“模拟法庭”优秀组织者（院1分）
辩论赛“优秀组织者（院1分）</t>
  </si>
  <si>
    <t>学习成绩排名（第34名+0.6分），普通话（二乙+1分）</t>
  </si>
  <si>
    <t>35</t>
  </si>
  <si>
    <t>“学宪法，讲宪法”演讲比赛二等奖（校1分）</t>
  </si>
  <si>
    <t>学习成绩排名（第35名+0.6分），普通话（二乙+1分），四级（+2分）</t>
  </si>
  <si>
    <t>学习成绩排名（第32名+0.6分），普通话（二乙+1分），四级（+2分）</t>
  </si>
  <si>
    <t>30</t>
  </si>
  <si>
    <t>新年晚会“优秀演员”（院1分）</t>
  </si>
  <si>
    <t>学习成绩排名（第30名+0.7分），普通话（二甲+2分）</t>
  </si>
  <si>
    <t>学习成绩排名（第40名+0.5分），普通话（二甲+2分），四级（+2分）</t>
  </si>
  <si>
    <t>学习成绩排名（第24名+0.8分），普通话（二甲+2分）</t>
  </si>
  <si>
    <t>宿舍存放酒精炉</t>
  </si>
  <si>
    <t>67</t>
  </si>
  <si>
    <t>青校“优秀演员”（校3分）
“优秀教学工作助理”（院1分）
“英语四六级模拟考试”优秀组织者（院1分）
新年晚会“先进个人”（院1分）</t>
  </si>
  <si>
    <t>学术部部长+2</t>
  </si>
  <si>
    <t>21</t>
  </si>
  <si>
    <t>学习成绩排名（第21名+0.8分）</t>
  </si>
  <si>
    <t>75</t>
  </si>
  <si>
    <t>暑期三下乡二等奖（校1分） 
双选会积极分子（校3分） 
广播操比赛“先进个人”（院1分）
新年晚会“优秀演员”（院1分）
“先进个人”（院1分）
福利院画展“先进个人”（院1分）</t>
  </si>
  <si>
    <t>篮球赛</t>
  </si>
  <si>
    <t>体育部部长+2</t>
  </si>
  <si>
    <t>31</t>
  </si>
  <si>
    <t>学习成绩排名（第31名+0.6分)，普通话（二乙+1分）</t>
  </si>
  <si>
    <t>学习成绩排名（第40名+0.5分），普通话（二乙+1分），四级（+2）</t>
  </si>
  <si>
    <t>58</t>
  </si>
  <si>
    <t>学宪法，讲宪法”优秀主持人（校3分）
元旦晚会优秀主持人（院1分）</t>
  </si>
  <si>
    <t>学习成绩排名（第58名+0.1分），普通话（二甲+2分）</t>
  </si>
  <si>
    <t>61</t>
  </si>
  <si>
    <t>普通话（二乙+1分)，四级（+2分）</t>
  </si>
  <si>
    <t>55</t>
  </si>
  <si>
    <t>校迎新活动“优秀志愿者（校3分）</t>
  </si>
  <si>
    <t>学习成绩排名（第55名+0.2分），普通话（二甲+2分）</t>
  </si>
  <si>
    <t>53</t>
  </si>
  <si>
    <t>学习成绩排名（第53名+0.2分），普通话（二乙+1分），四级（+2分）</t>
  </si>
  <si>
    <t>50</t>
  </si>
  <si>
    <t>学习成绩排名（第50名+0.3分），普通话（二乙+1分），四级（+2分）</t>
  </si>
  <si>
    <t>43</t>
  </si>
  <si>
    <t>学习成绩排名（第43名+0.4分）</t>
  </si>
  <si>
    <t>60</t>
  </si>
  <si>
    <t>院新年晚会“优秀演员”（院1分）文明寝室+1分</t>
  </si>
  <si>
    <t>学习成绩排名（第60名+0.1分），普通话（二甲+2分）</t>
  </si>
  <si>
    <t>37</t>
  </si>
  <si>
    <t>学习成绩排名（第37名+0.5分）</t>
  </si>
  <si>
    <t>44</t>
  </si>
  <si>
    <t>学习成绩排名（第44名+0.4分）</t>
  </si>
  <si>
    <t>73</t>
  </si>
  <si>
    <t>儿童福利院画展“先进个人”（院1分）
院新年晚会“先进个人”（院1分）</t>
  </si>
  <si>
    <t>新媒体部长+2</t>
  </si>
  <si>
    <t>45</t>
  </si>
  <si>
    <t>学习成绩排名（第45名+0.4分）</t>
  </si>
  <si>
    <t>57</t>
  </si>
  <si>
    <t>校迎新活动“优秀志愿者”（校3分）</t>
  </si>
  <si>
    <t>学习成绩排名（第57名+0.1分）</t>
  </si>
  <si>
    <t>学习成绩排名（第53名+0.2分），普通话（二乙+1分）</t>
  </si>
  <si>
    <t>63</t>
  </si>
  <si>
    <t>普通话（二乙+1分），四级（+2分）</t>
  </si>
  <si>
    <t>47</t>
  </si>
  <si>
    <t>学习成绩排名（第47名+0.3分）</t>
  </si>
  <si>
    <t>普通话（二甲+2分），学习成绩排名（第55名+0.2分）</t>
  </si>
  <si>
    <t>68</t>
  </si>
  <si>
    <t>院新年晚会“优秀演员”（院1分）
 院手语风采大赛“优秀舞蹈节目”（院0.5分）</t>
  </si>
  <si>
    <t>普通话（二甲+2分）</t>
  </si>
  <si>
    <t>篮球宝贝</t>
  </si>
  <si>
    <t>学习成绩排名（第50名+0.3分）</t>
  </si>
  <si>
    <t>62</t>
  </si>
  <si>
    <t>计算机二级（+2分）</t>
  </si>
  <si>
    <t>65</t>
  </si>
  <si>
    <t>普通话（二乙+1分）</t>
  </si>
  <si>
    <t>64</t>
  </si>
  <si>
    <t>69</t>
  </si>
  <si>
    <t>76</t>
  </si>
  <si>
    <t>寝室加分（绿色家园）</t>
  </si>
  <si>
    <t>班级文体委员+1</t>
  </si>
  <si>
    <t>70</t>
  </si>
  <si>
    <t>71</t>
  </si>
  <si>
    <t>79</t>
  </si>
  <si>
    <t>青年法学会会长+2</t>
  </si>
  <si>
    <t>77</t>
  </si>
  <si>
    <t>78</t>
  </si>
  <si>
    <t>80</t>
  </si>
  <si>
    <r>
      <rPr>
        <sz val="10"/>
        <rFont val="宋体"/>
        <charset val="134"/>
      </rPr>
      <t>祖丽胡玛</t>
    </r>
    <r>
      <rPr>
        <sz val="10"/>
        <rFont val="Arial"/>
        <charset val="134"/>
      </rPr>
      <t>·</t>
    </r>
    <r>
      <rPr>
        <sz val="10"/>
        <rFont val="宋体"/>
        <charset val="134"/>
      </rPr>
      <t>艾拜杜拉</t>
    </r>
  </si>
  <si>
    <t>81</t>
  </si>
  <si>
    <t>法学与社会学学院学院201*-201*学年201*级****班综合测评成绩表</t>
  </si>
  <si>
    <t>综合测评排名</t>
  </si>
  <si>
    <t>综合成绩</t>
  </si>
  <si>
    <t>上学期</t>
  </si>
  <si>
    <t>下学期</t>
  </si>
  <si>
    <t>平均值</t>
  </si>
  <si>
    <t>平均分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</si>
</sst>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176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110" zoomScaleNormal="110" workbookViewId="0">
      <selection activeCell="A1" sqref="A1:N1"/>
    </sheetView>
  </sheetViews>
  <sheetFormatPr defaultColWidth="9" defaultRowHeight="12"/>
  <cols>
    <col min="1" max="2" width="5.10833333333333" style="30" customWidth="1"/>
    <col min="3" max="3" width="7.61666666666667" style="30" customWidth="1"/>
    <col min="4" max="4" width="11.8083333333333" style="30" customWidth="1"/>
    <col min="5" max="5" width="5.125" style="30" customWidth="1"/>
    <col min="6" max="6" width="4.55" style="30" customWidth="1"/>
    <col min="7" max="7" width="5.55833333333333" style="31" customWidth="1"/>
    <col min="8" max="8" width="4.88333333333333" style="30" customWidth="1"/>
    <col min="9" max="9" width="5.125" style="30" customWidth="1"/>
    <col min="10" max="10" width="4.425" style="30" customWidth="1"/>
    <col min="11" max="11" width="4.99166666666667" style="30" customWidth="1"/>
    <col min="12" max="12" width="5" style="30" customWidth="1"/>
    <col min="13" max="13" width="2.60833333333333" style="30" customWidth="1"/>
    <col min="14" max="14" width="6.35833333333333" style="30" customWidth="1"/>
    <col min="15" max="16384" width="9" style="30"/>
  </cols>
  <sheetData>
    <row r="1" ht="27" customHeight="1" spans="1:1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3.25" customHeight="1" spans="1:14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/>
      <c r="G2" s="33" t="s">
        <v>6</v>
      </c>
      <c r="H2" s="33"/>
      <c r="I2" s="33" t="s">
        <v>7</v>
      </c>
      <c r="J2" s="33"/>
      <c r="K2" s="33" t="s">
        <v>8</v>
      </c>
      <c r="L2" s="33" t="s">
        <v>9</v>
      </c>
      <c r="M2" s="33" t="s">
        <v>10</v>
      </c>
      <c r="N2" s="33" t="s">
        <v>11</v>
      </c>
    </row>
    <row r="3" ht="28" customHeight="1" spans="1:14">
      <c r="A3" s="33"/>
      <c r="B3" s="33"/>
      <c r="C3" s="33"/>
      <c r="D3" s="33"/>
      <c r="E3" s="33" t="s">
        <v>12</v>
      </c>
      <c r="F3" s="33" t="s">
        <v>13</v>
      </c>
      <c r="G3" s="34" t="s">
        <v>14</v>
      </c>
      <c r="H3" s="33" t="s">
        <v>13</v>
      </c>
      <c r="I3" s="33" t="s">
        <v>12</v>
      </c>
      <c r="J3" s="33" t="s">
        <v>13</v>
      </c>
      <c r="K3" s="33"/>
      <c r="L3" s="33"/>
      <c r="M3" s="33"/>
      <c r="N3" s="33"/>
    </row>
    <row r="4" ht="13.5" spans="1:16">
      <c r="A4" s="20">
        <f>RANK(N4,$N$4:$N$84)</f>
        <v>1</v>
      </c>
      <c r="B4" s="20">
        <f>RANK(G4,$G$4:$G$84)</f>
        <v>2</v>
      </c>
      <c r="C4" s="35" t="s">
        <v>15</v>
      </c>
      <c r="D4" s="36" t="s">
        <v>16</v>
      </c>
      <c r="E4" s="20">
        <v>70</v>
      </c>
      <c r="F4" s="37">
        <v>19.5</v>
      </c>
      <c r="G4" s="20">
        <v>88.36</v>
      </c>
      <c r="H4" s="37">
        <v>6.8</v>
      </c>
      <c r="I4" s="20">
        <v>70</v>
      </c>
      <c r="J4" s="37">
        <v>0</v>
      </c>
      <c r="K4" s="20">
        <v>100</v>
      </c>
      <c r="L4" s="20">
        <v>2</v>
      </c>
      <c r="M4" s="20"/>
      <c r="N4" s="38">
        <f t="shared" ref="N4:N67" si="0">(E4+F4)*30%+(G4+H4)*55%+(I4+J4)*10%+(K4*5%)+L4-M4</f>
        <v>93.188</v>
      </c>
      <c r="P4" s="39"/>
    </row>
    <row r="5" ht="13.5" spans="1:16">
      <c r="A5" s="20">
        <f>RANK(N5,$N$4:$N$84)</f>
        <v>2</v>
      </c>
      <c r="B5" s="20">
        <f>RANK(G5,$G$4:$G$84)</f>
        <v>1</v>
      </c>
      <c r="C5" s="35" t="s">
        <v>17</v>
      </c>
      <c r="D5" s="36" t="s">
        <v>18</v>
      </c>
      <c r="E5" s="20">
        <v>70</v>
      </c>
      <c r="F5" s="37">
        <v>0</v>
      </c>
      <c r="G5" s="20">
        <v>88.82</v>
      </c>
      <c r="H5" s="37">
        <v>9</v>
      </c>
      <c r="I5" s="20">
        <v>70</v>
      </c>
      <c r="J5" s="37">
        <v>0</v>
      </c>
      <c r="K5" s="20">
        <v>100</v>
      </c>
      <c r="L5" s="20"/>
      <c r="M5" s="20"/>
      <c r="N5" s="38">
        <f t="shared" si="0"/>
        <v>86.801</v>
      </c>
      <c r="P5" s="39"/>
    </row>
    <row r="6" ht="13.5" spans="1:16">
      <c r="A6" s="20">
        <f>RANK(N6,$N$4:$N$84)</f>
        <v>3</v>
      </c>
      <c r="B6" s="20">
        <f>RANK(G6,$G$4:$G$84)</f>
        <v>4</v>
      </c>
      <c r="C6" s="35" t="s">
        <v>19</v>
      </c>
      <c r="D6" s="36" t="s">
        <v>20</v>
      </c>
      <c r="E6" s="20">
        <v>70</v>
      </c>
      <c r="F6" s="37">
        <v>4</v>
      </c>
      <c r="G6" s="20">
        <v>87.73</v>
      </c>
      <c r="H6" s="37">
        <v>4.4</v>
      </c>
      <c r="I6" s="20">
        <v>70</v>
      </c>
      <c r="J6" s="37">
        <v>0</v>
      </c>
      <c r="K6" s="20">
        <v>100</v>
      </c>
      <c r="L6" s="20">
        <v>1.5</v>
      </c>
      <c r="M6" s="20"/>
      <c r="N6" s="38">
        <f t="shared" si="0"/>
        <v>86.3715</v>
      </c>
      <c r="P6" s="39"/>
    </row>
    <row r="7" ht="13.5" spans="1:16">
      <c r="A7" s="20">
        <f>RANK(N7,$N$4:$N$84)</f>
        <v>4</v>
      </c>
      <c r="B7" s="20">
        <f>RANK(G7,$G$4:$G$84)</f>
        <v>3</v>
      </c>
      <c r="C7" s="35" t="s">
        <v>21</v>
      </c>
      <c r="D7" s="36" t="s">
        <v>22</v>
      </c>
      <c r="E7" s="20">
        <v>70</v>
      </c>
      <c r="F7" s="37">
        <v>6</v>
      </c>
      <c r="G7" s="20">
        <v>88</v>
      </c>
      <c r="H7" s="37">
        <v>5.6</v>
      </c>
      <c r="I7" s="20">
        <v>70</v>
      </c>
      <c r="J7" s="37">
        <v>0</v>
      </c>
      <c r="K7" s="20">
        <v>100</v>
      </c>
      <c r="L7" s="20"/>
      <c r="M7" s="20"/>
      <c r="N7" s="38">
        <f t="shared" si="0"/>
        <v>86.28</v>
      </c>
      <c r="P7" s="39"/>
    </row>
    <row r="8" ht="13.5" spans="1:16">
      <c r="A8" s="20">
        <f>RANK(N8,$N$4:$N$84)</f>
        <v>5</v>
      </c>
      <c r="B8" s="20">
        <f>RANK(G8,$G$4:$G$84)</f>
        <v>5</v>
      </c>
      <c r="C8" s="35" t="s">
        <v>23</v>
      </c>
      <c r="D8" s="36" t="s">
        <v>24</v>
      </c>
      <c r="E8" s="20">
        <v>70</v>
      </c>
      <c r="F8" s="37">
        <v>2</v>
      </c>
      <c r="G8" s="20">
        <v>87.55</v>
      </c>
      <c r="H8" s="37">
        <v>5.2</v>
      </c>
      <c r="I8" s="20">
        <v>70</v>
      </c>
      <c r="J8" s="37">
        <v>0</v>
      </c>
      <c r="K8" s="20">
        <v>100</v>
      </c>
      <c r="L8" s="20"/>
      <c r="M8" s="20"/>
      <c r="N8" s="38">
        <f t="shared" si="0"/>
        <v>84.6125</v>
      </c>
      <c r="P8" s="39"/>
    </row>
    <row r="9" ht="13.5" spans="1:16">
      <c r="A9" s="20">
        <f>RANK(N9,$N$4:$N$84)</f>
        <v>6</v>
      </c>
      <c r="B9" s="20">
        <f>RANK(G9,$G$4:$G$84)</f>
        <v>40</v>
      </c>
      <c r="C9" s="35" t="s">
        <v>25</v>
      </c>
      <c r="D9" s="36" t="s">
        <v>26</v>
      </c>
      <c r="E9" s="20">
        <v>70</v>
      </c>
      <c r="F9" s="37">
        <v>12</v>
      </c>
      <c r="G9" s="20">
        <v>80.73</v>
      </c>
      <c r="H9" s="37">
        <v>2.5</v>
      </c>
      <c r="I9" s="20">
        <v>70</v>
      </c>
      <c r="J9" s="37">
        <v>0</v>
      </c>
      <c r="K9" s="20">
        <v>100</v>
      </c>
      <c r="L9" s="20">
        <v>2</v>
      </c>
      <c r="M9" s="20"/>
      <c r="N9" s="38">
        <f t="shared" si="0"/>
        <v>84.3765</v>
      </c>
      <c r="P9" s="39"/>
    </row>
    <row r="10" ht="13.5" spans="1:16">
      <c r="A10" s="20">
        <f>RANK(N10,$N$4:$N$84)</f>
        <v>7</v>
      </c>
      <c r="B10" s="20">
        <f>RANK(G10,$G$4:$G$84)</f>
        <v>38</v>
      </c>
      <c r="C10" s="35" t="s">
        <v>27</v>
      </c>
      <c r="D10" s="36" t="s">
        <v>28</v>
      </c>
      <c r="E10" s="20">
        <v>70</v>
      </c>
      <c r="F10" s="37">
        <v>11</v>
      </c>
      <c r="G10" s="20">
        <v>81</v>
      </c>
      <c r="H10" s="37">
        <v>3.5</v>
      </c>
      <c r="I10" s="20">
        <v>70</v>
      </c>
      <c r="J10" s="37">
        <v>0</v>
      </c>
      <c r="K10" s="20">
        <v>100</v>
      </c>
      <c r="L10" s="20">
        <v>1.5</v>
      </c>
      <c r="M10" s="20"/>
      <c r="N10" s="38">
        <f t="shared" si="0"/>
        <v>84.275</v>
      </c>
      <c r="P10" s="39"/>
    </row>
    <row r="11" ht="13.5" spans="1:16">
      <c r="A11" s="20">
        <f>RANK(N11,$N$4:$N$84)</f>
        <v>8</v>
      </c>
      <c r="B11" s="20">
        <f>RANK(G11,$G$4:$G$84)</f>
        <v>6</v>
      </c>
      <c r="C11" s="35" t="s">
        <v>29</v>
      </c>
      <c r="D11" s="36" t="s">
        <v>30</v>
      </c>
      <c r="E11" s="20">
        <v>70</v>
      </c>
      <c r="F11" s="37">
        <v>0</v>
      </c>
      <c r="G11" s="20">
        <v>86.73</v>
      </c>
      <c r="H11" s="37">
        <v>6</v>
      </c>
      <c r="I11" s="20">
        <v>70</v>
      </c>
      <c r="J11" s="37">
        <v>0</v>
      </c>
      <c r="K11" s="20">
        <v>100</v>
      </c>
      <c r="L11" s="20"/>
      <c r="M11" s="20"/>
      <c r="N11" s="38">
        <f t="shared" si="0"/>
        <v>84.0015</v>
      </c>
      <c r="P11" s="39"/>
    </row>
    <row r="12" ht="13.5" spans="1:16">
      <c r="A12" s="20">
        <f>RANK(N12,$N$4:$N$84)</f>
        <v>9</v>
      </c>
      <c r="B12" s="20">
        <f>RANK(G12,$G$4:$G$84)</f>
        <v>12</v>
      </c>
      <c r="C12" s="35" t="s">
        <v>31</v>
      </c>
      <c r="D12" s="36" t="s">
        <v>32</v>
      </c>
      <c r="E12" s="20">
        <v>70</v>
      </c>
      <c r="F12" s="37">
        <v>4</v>
      </c>
      <c r="G12" s="20">
        <v>85.09</v>
      </c>
      <c r="H12" s="37">
        <v>5</v>
      </c>
      <c r="I12" s="20">
        <v>70</v>
      </c>
      <c r="J12" s="37">
        <v>0</v>
      </c>
      <c r="K12" s="20">
        <v>100</v>
      </c>
      <c r="L12" s="20"/>
      <c r="M12" s="20"/>
      <c r="N12" s="38">
        <f t="shared" si="0"/>
        <v>83.7495</v>
      </c>
      <c r="P12" s="39"/>
    </row>
    <row r="13" ht="13.5" spans="1:16">
      <c r="A13" s="20">
        <f>RANK(N13,$N$4:$N$84)</f>
        <v>10</v>
      </c>
      <c r="B13" s="20">
        <f>RANK(G13,$G$4:$G$84)</f>
        <v>19</v>
      </c>
      <c r="C13" s="35" t="s">
        <v>33</v>
      </c>
      <c r="D13" s="36" t="s">
        <v>34</v>
      </c>
      <c r="E13" s="20">
        <v>70</v>
      </c>
      <c r="F13" s="37">
        <v>3.5</v>
      </c>
      <c r="G13" s="20">
        <v>83.45</v>
      </c>
      <c r="H13" s="37">
        <v>3.9</v>
      </c>
      <c r="I13" s="20">
        <v>70</v>
      </c>
      <c r="J13" s="37">
        <v>0</v>
      </c>
      <c r="K13" s="20">
        <v>100</v>
      </c>
      <c r="L13" s="20">
        <v>1.5</v>
      </c>
      <c r="M13" s="20"/>
      <c r="N13" s="38">
        <f t="shared" si="0"/>
        <v>83.5925</v>
      </c>
      <c r="P13" s="39"/>
    </row>
    <row r="14" ht="13.5" spans="1:16">
      <c r="A14" s="20">
        <f>RANK(N14,$N$4:$N$84)</f>
        <v>11</v>
      </c>
      <c r="B14" s="20">
        <f>RANK(G14,$G$4:$G$84)</f>
        <v>22</v>
      </c>
      <c r="C14" s="35" t="s">
        <v>35</v>
      </c>
      <c r="D14" s="36" t="s">
        <v>36</v>
      </c>
      <c r="E14" s="20">
        <v>70</v>
      </c>
      <c r="F14" s="37">
        <v>5</v>
      </c>
      <c r="G14" s="20">
        <v>82.73</v>
      </c>
      <c r="H14" s="37">
        <v>3.8</v>
      </c>
      <c r="I14" s="20">
        <v>70</v>
      </c>
      <c r="J14" s="37">
        <v>0</v>
      </c>
      <c r="K14" s="20">
        <v>100</v>
      </c>
      <c r="L14" s="20">
        <v>1.5</v>
      </c>
      <c r="M14" s="20"/>
      <c r="N14" s="38">
        <f t="shared" si="0"/>
        <v>83.5915</v>
      </c>
      <c r="P14" s="39"/>
    </row>
    <row r="15" ht="13.5" spans="1:16">
      <c r="A15" s="20">
        <f>RANK(N15,$N$4:$N$84)</f>
        <v>12</v>
      </c>
      <c r="B15" s="20">
        <f>RANK(G15,$G$4:$G$84)</f>
        <v>39</v>
      </c>
      <c r="C15" s="35" t="s">
        <v>37</v>
      </c>
      <c r="D15" s="36" t="s">
        <v>38</v>
      </c>
      <c r="E15" s="20">
        <v>70</v>
      </c>
      <c r="F15" s="37">
        <v>11</v>
      </c>
      <c r="G15" s="20">
        <v>80.82</v>
      </c>
      <c r="H15" s="37">
        <v>1.5</v>
      </c>
      <c r="I15" s="20">
        <v>70</v>
      </c>
      <c r="J15" s="37">
        <v>0</v>
      </c>
      <c r="K15" s="20">
        <v>100</v>
      </c>
      <c r="L15" s="20">
        <v>2</v>
      </c>
      <c r="M15" s="20"/>
      <c r="N15" s="38">
        <f t="shared" si="0"/>
        <v>83.576</v>
      </c>
      <c r="P15" s="39"/>
    </row>
    <row r="16" ht="13.5" spans="1:16">
      <c r="A16" s="20">
        <f>RANK(N16,$N$4:$N$84)</f>
        <v>13</v>
      </c>
      <c r="B16" s="20">
        <f>RANK(G16,$G$4:$G$84)</f>
        <v>10</v>
      </c>
      <c r="C16" s="35" t="s">
        <v>39</v>
      </c>
      <c r="D16" s="36" t="s">
        <v>40</v>
      </c>
      <c r="E16" s="20">
        <v>70</v>
      </c>
      <c r="F16" s="37">
        <v>0</v>
      </c>
      <c r="G16" s="20">
        <v>85.73</v>
      </c>
      <c r="H16" s="37">
        <v>6.2</v>
      </c>
      <c r="I16" s="20">
        <v>70</v>
      </c>
      <c r="J16" s="37">
        <v>0</v>
      </c>
      <c r="K16" s="20">
        <v>100</v>
      </c>
      <c r="L16" s="20"/>
      <c r="M16" s="20"/>
      <c r="N16" s="38">
        <f t="shared" si="0"/>
        <v>83.5615</v>
      </c>
      <c r="P16" s="39"/>
    </row>
    <row r="17" ht="13.5" spans="1:16">
      <c r="A17" s="20">
        <f>RANK(N17,$N$4:$N$84)</f>
        <v>14</v>
      </c>
      <c r="B17" s="20">
        <f>RANK(G17,$G$4:$G$84)</f>
        <v>20</v>
      </c>
      <c r="C17" s="35" t="s">
        <v>41</v>
      </c>
      <c r="D17" s="36" t="s">
        <v>42</v>
      </c>
      <c r="E17" s="20">
        <v>70</v>
      </c>
      <c r="F17" s="37">
        <v>5</v>
      </c>
      <c r="G17" s="20">
        <v>83.09</v>
      </c>
      <c r="H17" s="37">
        <v>4.9</v>
      </c>
      <c r="I17" s="20">
        <v>70</v>
      </c>
      <c r="J17" s="37">
        <v>0</v>
      </c>
      <c r="K17" s="20">
        <v>100</v>
      </c>
      <c r="L17" s="20">
        <v>0.5</v>
      </c>
      <c r="M17" s="20"/>
      <c r="N17" s="38">
        <f t="shared" si="0"/>
        <v>83.3945</v>
      </c>
      <c r="P17" s="39"/>
    </row>
    <row r="18" ht="13.5" spans="1:16">
      <c r="A18" s="20">
        <f>RANK(N18,$N$4:$N$84)</f>
        <v>15</v>
      </c>
      <c r="B18" s="20">
        <f>RANK(G18,$G$4:$G$84)</f>
        <v>8</v>
      </c>
      <c r="C18" s="35" t="s">
        <v>43</v>
      </c>
      <c r="D18" s="36" t="s">
        <v>44</v>
      </c>
      <c r="E18" s="20">
        <v>70</v>
      </c>
      <c r="F18" s="37">
        <v>1</v>
      </c>
      <c r="G18" s="20">
        <v>86.27</v>
      </c>
      <c r="H18" s="37">
        <v>4.6</v>
      </c>
      <c r="I18" s="20">
        <v>70</v>
      </c>
      <c r="J18" s="37">
        <v>0</v>
      </c>
      <c r="K18" s="20">
        <v>100</v>
      </c>
      <c r="L18" s="20"/>
      <c r="M18" s="20"/>
      <c r="N18" s="38">
        <f t="shared" si="0"/>
        <v>83.2785</v>
      </c>
      <c r="P18" s="39"/>
    </row>
    <row r="19" ht="13.5" spans="1:16">
      <c r="A19" s="20">
        <f>RANK(N19,$N$4:$N$84)</f>
        <v>16</v>
      </c>
      <c r="B19" s="20">
        <f>RANK(G19,$G$4:$G$84)</f>
        <v>9</v>
      </c>
      <c r="C19" s="35" t="s">
        <v>45</v>
      </c>
      <c r="D19" s="36" t="s">
        <v>46</v>
      </c>
      <c r="E19" s="20">
        <v>70</v>
      </c>
      <c r="F19" s="37">
        <v>0</v>
      </c>
      <c r="G19" s="20">
        <v>85.82</v>
      </c>
      <c r="H19" s="37">
        <v>5.4</v>
      </c>
      <c r="I19" s="20">
        <v>70</v>
      </c>
      <c r="J19" s="37">
        <v>0</v>
      </c>
      <c r="K19" s="20">
        <v>100</v>
      </c>
      <c r="L19" s="20"/>
      <c r="M19" s="20"/>
      <c r="N19" s="38">
        <f t="shared" si="0"/>
        <v>83.171</v>
      </c>
      <c r="P19" s="39"/>
    </row>
    <row r="20" ht="13.5" spans="1:16">
      <c r="A20" s="20">
        <f>RANK(N20,$N$4:$N$84)</f>
        <v>17</v>
      </c>
      <c r="B20" s="20">
        <f>RANK(G20,$G$4:$G$84)</f>
        <v>13</v>
      </c>
      <c r="C20" s="35" t="s">
        <v>47</v>
      </c>
      <c r="D20" s="36" t="s">
        <v>48</v>
      </c>
      <c r="E20" s="20">
        <v>70</v>
      </c>
      <c r="F20" s="37">
        <v>0</v>
      </c>
      <c r="G20" s="20">
        <v>84.91</v>
      </c>
      <c r="H20" s="37">
        <v>6</v>
      </c>
      <c r="I20" s="20">
        <v>70</v>
      </c>
      <c r="J20" s="37">
        <v>0</v>
      </c>
      <c r="K20" s="20">
        <v>100</v>
      </c>
      <c r="L20" s="20"/>
      <c r="M20" s="20"/>
      <c r="N20" s="38">
        <f t="shared" si="0"/>
        <v>83.0005</v>
      </c>
      <c r="P20" s="39"/>
    </row>
    <row r="21" ht="13.5" spans="1:16">
      <c r="A21" s="20">
        <f>RANK(N21,$N$4:$N$84)</f>
        <v>18</v>
      </c>
      <c r="B21" s="20">
        <f>RANK(G21,$G$4:$G$84)</f>
        <v>13</v>
      </c>
      <c r="C21" s="35" t="s">
        <v>49</v>
      </c>
      <c r="D21" s="36" t="s">
        <v>50</v>
      </c>
      <c r="E21" s="20">
        <v>70</v>
      </c>
      <c r="F21" s="37">
        <v>1</v>
      </c>
      <c r="G21" s="20">
        <v>84.91</v>
      </c>
      <c r="H21" s="37">
        <v>5</v>
      </c>
      <c r="I21" s="20">
        <v>70</v>
      </c>
      <c r="J21" s="37">
        <v>0</v>
      </c>
      <c r="K21" s="20">
        <v>100</v>
      </c>
      <c r="L21" s="20"/>
      <c r="M21" s="20"/>
      <c r="N21" s="38">
        <f t="shared" si="0"/>
        <v>82.7505</v>
      </c>
      <c r="P21" s="39"/>
    </row>
    <row r="22" ht="13.5" spans="1:16">
      <c r="A22" s="20">
        <f>RANK(N22,$N$4:$N$84)</f>
        <v>19</v>
      </c>
      <c r="B22" s="20">
        <f>RANK(G22,$G$4:$G$84)</f>
        <v>7</v>
      </c>
      <c r="C22" s="35" t="s">
        <v>51</v>
      </c>
      <c r="D22" s="36" t="s">
        <v>52</v>
      </c>
      <c r="E22" s="20">
        <v>70</v>
      </c>
      <c r="F22" s="37">
        <v>1.5</v>
      </c>
      <c r="G22" s="20">
        <v>86.64</v>
      </c>
      <c r="H22" s="37">
        <v>2.8</v>
      </c>
      <c r="I22" s="20">
        <v>70</v>
      </c>
      <c r="J22" s="37">
        <v>0</v>
      </c>
      <c r="K22" s="20">
        <v>100</v>
      </c>
      <c r="L22" s="20"/>
      <c r="M22" s="20"/>
      <c r="N22" s="38">
        <f t="shared" si="0"/>
        <v>82.642</v>
      </c>
      <c r="P22" s="39"/>
    </row>
    <row r="23" ht="13.5" spans="1:16">
      <c r="A23" s="20">
        <f>RANK(N23,$N$4:$N$84)</f>
        <v>20</v>
      </c>
      <c r="B23" s="20">
        <f>RANK(G23,$G$4:$G$84)</f>
        <v>13</v>
      </c>
      <c r="C23" s="35" t="s">
        <v>53</v>
      </c>
      <c r="D23" s="36" t="s">
        <v>54</v>
      </c>
      <c r="E23" s="20">
        <v>70</v>
      </c>
      <c r="F23" s="37">
        <v>0</v>
      </c>
      <c r="G23" s="20">
        <v>84.91</v>
      </c>
      <c r="H23" s="37">
        <v>5</v>
      </c>
      <c r="I23" s="20">
        <v>70</v>
      </c>
      <c r="J23" s="37">
        <v>0</v>
      </c>
      <c r="K23" s="20">
        <v>100</v>
      </c>
      <c r="L23" s="20"/>
      <c r="M23" s="20"/>
      <c r="N23" s="38">
        <f t="shared" si="0"/>
        <v>82.4505</v>
      </c>
      <c r="P23" s="39"/>
    </row>
    <row r="24" ht="13.5" spans="1:16">
      <c r="A24" s="20">
        <f>RANK(N24,$N$4:$N$84)</f>
        <v>21</v>
      </c>
      <c r="B24" s="20">
        <f>RANK(G24,$G$4:$G$84)</f>
        <v>32</v>
      </c>
      <c r="C24" s="35" t="s">
        <v>55</v>
      </c>
      <c r="D24" s="36" t="s">
        <v>56</v>
      </c>
      <c r="E24" s="20">
        <v>70</v>
      </c>
      <c r="F24" s="37">
        <v>0</v>
      </c>
      <c r="G24" s="20">
        <v>81.82</v>
      </c>
      <c r="H24" s="37">
        <v>6.6</v>
      </c>
      <c r="I24" s="20">
        <v>70</v>
      </c>
      <c r="J24" s="37">
        <v>0</v>
      </c>
      <c r="K24" s="20">
        <v>100</v>
      </c>
      <c r="L24" s="20">
        <v>0.5</v>
      </c>
      <c r="M24" s="20"/>
      <c r="N24" s="38">
        <f t="shared" si="0"/>
        <v>82.131</v>
      </c>
      <c r="P24" s="39"/>
    </row>
    <row r="25" ht="13.5" spans="1:16">
      <c r="A25" s="20">
        <f>RANK(N25,$N$4:$N$84)</f>
        <v>22</v>
      </c>
      <c r="B25" s="20">
        <f>RANK(G25,$G$4:$G$84)</f>
        <v>48</v>
      </c>
      <c r="C25" s="35" t="s">
        <v>57</v>
      </c>
      <c r="D25" s="36" t="s">
        <v>58</v>
      </c>
      <c r="E25" s="20">
        <v>70</v>
      </c>
      <c r="F25" s="37">
        <v>10</v>
      </c>
      <c r="G25" s="20">
        <v>79.82</v>
      </c>
      <c r="H25" s="37">
        <v>1.3</v>
      </c>
      <c r="I25" s="20">
        <v>70</v>
      </c>
      <c r="J25" s="37">
        <v>0</v>
      </c>
      <c r="K25" s="20">
        <v>100</v>
      </c>
      <c r="L25" s="20">
        <v>1.5</v>
      </c>
      <c r="M25" s="20"/>
      <c r="N25" s="38">
        <f t="shared" si="0"/>
        <v>82.116</v>
      </c>
      <c r="P25" s="39"/>
    </row>
    <row r="26" ht="13.5" spans="1:16">
      <c r="A26" s="20">
        <f>RANK(N26,$N$4:$N$84)</f>
        <v>23</v>
      </c>
      <c r="B26" s="20">
        <f>RANK(G26,$G$4:$G$84)</f>
        <v>11</v>
      </c>
      <c r="C26" s="35" t="s">
        <v>59</v>
      </c>
      <c r="D26" s="36" t="s">
        <v>60</v>
      </c>
      <c r="E26" s="20">
        <v>70</v>
      </c>
      <c r="F26" s="37">
        <v>0</v>
      </c>
      <c r="G26" s="20">
        <v>85.27</v>
      </c>
      <c r="H26" s="37">
        <v>4</v>
      </c>
      <c r="I26" s="20">
        <v>70</v>
      </c>
      <c r="J26" s="37">
        <v>0</v>
      </c>
      <c r="K26" s="20">
        <v>100</v>
      </c>
      <c r="L26" s="20"/>
      <c r="M26" s="20"/>
      <c r="N26" s="38">
        <f t="shared" si="0"/>
        <v>82.0985</v>
      </c>
      <c r="P26" s="39"/>
    </row>
    <row r="27" ht="13.5" spans="1:16">
      <c r="A27" s="20">
        <f>RANK(N27,$N$4:$N$84)</f>
        <v>24</v>
      </c>
      <c r="B27" s="20">
        <f>RANK(G27,$G$4:$G$84)</f>
        <v>26</v>
      </c>
      <c r="C27" s="35" t="s">
        <v>61</v>
      </c>
      <c r="D27" s="36" t="s">
        <v>62</v>
      </c>
      <c r="E27" s="20">
        <v>70</v>
      </c>
      <c r="F27" s="37">
        <v>2</v>
      </c>
      <c r="G27" s="20">
        <v>82.45</v>
      </c>
      <c r="H27" s="37">
        <v>4.7</v>
      </c>
      <c r="I27" s="20">
        <v>70</v>
      </c>
      <c r="J27" s="37">
        <v>0</v>
      </c>
      <c r="K27" s="20">
        <v>100</v>
      </c>
      <c r="L27" s="20">
        <v>0.5</v>
      </c>
      <c r="M27" s="20"/>
      <c r="N27" s="38">
        <f t="shared" si="0"/>
        <v>82.0325</v>
      </c>
      <c r="P27" s="39"/>
    </row>
    <row r="28" ht="13.5" spans="1:16">
      <c r="A28" s="20">
        <f>RANK(N28,$N$4:$N$84)</f>
        <v>25</v>
      </c>
      <c r="B28" s="20">
        <f>RANK(G28,$G$4:$G$84)</f>
        <v>24</v>
      </c>
      <c r="C28" s="35" t="s">
        <v>63</v>
      </c>
      <c r="D28" s="36" t="s">
        <v>64</v>
      </c>
      <c r="E28" s="20">
        <v>70</v>
      </c>
      <c r="F28" s="37">
        <v>2</v>
      </c>
      <c r="G28" s="20">
        <v>82.64</v>
      </c>
      <c r="H28" s="37">
        <v>3.8</v>
      </c>
      <c r="I28" s="20">
        <v>70</v>
      </c>
      <c r="J28" s="37">
        <v>0</v>
      </c>
      <c r="K28" s="20">
        <v>100</v>
      </c>
      <c r="L28" s="20">
        <v>0.5</v>
      </c>
      <c r="M28" s="20"/>
      <c r="N28" s="38">
        <f t="shared" si="0"/>
        <v>81.642</v>
      </c>
      <c r="P28" s="39"/>
    </row>
    <row r="29" ht="13.5" spans="1:16">
      <c r="A29" s="20">
        <f>RANK(N29,$N$4:$N$84)</f>
        <v>26</v>
      </c>
      <c r="B29" s="20">
        <f>RANK(G29,$G$4:$G$84)</f>
        <v>26</v>
      </c>
      <c r="C29" s="35" t="s">
        <v>65</v>
      </c>
      <c r="D29" s="36" t="s">
        <v>66</v>
      </c>
      <c r="E29" s="20">
        <v>70</v>
      </c>
      <c r="F29" s="37">
        <v>2</v>
      </c>
      <c r="G29" s="20">
        <v>82.45</v>
      </c>
      <c r="H29" s="37">
        <v>1.7</v>
      </c>
      <c r="I29" s="20">
        <v>70</v>
      </c>
      <c r="J29" s="37">
        <v>0</v>
      </c>
      <c r="K29" s="20">
        <v>100</v>
      </c>
      <c r="L29" s="20">
        <v>1.5</v>
      </c>
      <c r="M29" s="20"/>
      <c r="N29" s="38">
        <f t="shared" si="0"/>
        <v>81.3825</v>
      </c>
      <c r="P29" s="39"/>
    </row>
    <row r="30" ht="13.5" spans="1:16">
      <c r="A30" s="20">
        <f>RANK(N30,$N$4:$N$84)</f>
        <v>27</v>
      </c>
      <c r="B30" s="20">
        <f>RANK(G30,$G$4:$G$84)</f>
        <v>17</v>
      </c>
      <c r="C30" s="35" t="s">
        <v>67</v>
      </c>
      <c r="D30" s="36" t="s">
        <v>68</v>
      </c>
      <c r="E30" s="20">
        <v>70</v>
      </c>
      <c r="F30" s="37">
        <v>0</v>
      </c>
      <c r="G30" s="20">
        <v>84.45</v>
      </c>
      <c r="H30" s="37">
        <v>2.9</v>
      </c>
      <c r="I30" s="20">
        <v>70</v>
      </c>
      <c r="J30" s="37">
        <v>0</v>
      </c>
      <c r="K30" s="20">
        <v>100</v>
      </c>
      <c r="L30" s="20"/>
      <c r="M30" s="20"/>
      <c r="N30" s="38">
        <f t="shared" si="0"/>
        <v>81.0425</v>
      </c>
      <c r="P30" s="39"/>
    </row>
    <row r="31" ht="13.5" spans="1:16">
      <c r="A31" s="20">
        <f>RANK(N31,$N$4:$N$84)</f>
        <v>28</v>
      </c>
      <c r="B31" s="20">
        <f>RANK(G31,$G$4:$G$84)</f>
        <v>46</v>
      </c>
      <c r="C31" s="35" t="s">
        <v>69</v>
      </c>
      <c r="D31" s="36" t="s">
        <v>70</v>
      </c>
      <c r="E31" s="20">
        <v>70</v>
      </c>
      <c r="F31" s="37">
        <v>4</v>
      </c>
      <c r="G31" s="20">
        <v>80.09</v>
      </c>
      <c r="H31" s="37">
        <v>1.3</v>
      </c>
      <c r="I31" s="20">
        <v>70</v>
      </c>
      <c r="J31" s="37">
        <v>0</v>
      </c>
      <c r="K31" s="20">
        <v>100</v>
      </c>
      <c r="L31" s="20">
        <v>2</v>
      </c>
      <c r="M31" s="20"/>
      <c r="N31" s="38">
        <f t="shared" si="0"/>
        <v>80.9645</v>
      </c>
      <c r="P31" s="39"/>
    </row>
    <row r="32" ht="13.5" spans="1:16">
      <c r="A32" s="20">
        <f>RANK(N32,$N$4:$N$84)</f>
        <v>29</v>
      </c>
      <c r="B32" s="20">
        <f>RANK(G32,$G$4:$G$84)</f>
        <v>16</v>
      </c>
      <c r="C32" s="35" t="s">
        <v>71</v>
      </c>
      <c r="D32" s="36" t="s">
        <v>72</v>
      </c>
      <c r="E32" s="20">
        <v>70</v>
      </c>
      <c r="F32" s="37">
        <v>1</v>
      </c>
      <c r="G32" s="20">
        <v>84.64</v>
      </c>
      <c r="H32" s="37">
        <v>1.9</v>
      </c>
      <c r="I32" s="20">
        <v>70</v>
      </c>
      <c r="J32" s="37">
        <v>0</v>
      </c>
      <c r="K32" s="20">
        <v>100</v>
      </c>
      <c r="L32" s="20"/>
      <c r="M32" s="20"/>
      <c r="N32" s="38">
        <f t="shared" si="0"/>
        <v>80.897</v>
      </c>
      <c r="P32" s="39"/>
    </row>
    <row r="33" ht="13.5" spans="1:16">
      <c r="A33" s="20">
        <f>RANK(N33,$N$4:$N$84)</f>
        <v>30</v>
      </c>
      <c r="B33" s="20">
        <f>RANK(G33,$G$4:$G$84)</f>
        <v>36</v>
      </c>
      <c r="C33" s="35" t="s">
        <v>73</v>
      </c>
      <c r="D33" s="36" t="s">
        <v>74</v>
      </c>
      <c r="E33" s="20">
        <v>70</v>
      </c>
      <c r="F33" s="37">
        <v>3</v>
      </c>
      <c r="G33" s="20">
        <v>81.18</v>
      </c>
      <c r="H33" s="37">
        <v>1.5</v>
      </c>
      <c r="I33" s="20">
        <v>70</v>
      </c>
      <c r="J33" s="37">
        <v>0</v>
      </c>
      <c r="K33" s="20">
        <v>100</v>
      </c>
      <c r="L33" s="20">
        <v>1.5</v>
      </c>
      <c r="M33" s="20"/>
      <c r="N33" s="38">
        <f t="shared" si="0"/>
        <v>80.874</v>
      </c>
      <c r="P33" s="39"/>
    </row>
    <row r="34" ht="13.5" spans="1:16">
      <c r="A34" s="20">
        <f>RANK(N34,$N$4:$N$84)</f>
        <v>31</v>
      </c>
      <c r="B34" s="20">
        <f>RANK(G34,$G$4:$G$84)</f>
        <v>18</v>
      </c>
      <c r="C34" s="35" t="s">
        <v>75</v>
      </c>
      <c r="D34" s="36" t="s">
        <v>76</v>
      </c>
      <c r="E34" s="20">
        <v>70</v>
      </c>
      <c r="F34" s="37">
        <v>0</v>
      </c>
      <c r="G34" s="20">
        <v>83.82</v>
      </c>
      <c r="H34" s="37">
        <v>2.9</v>
      </c>
      <c r="I34" s="20">
        <v>70</v>
      </c>
      <c r="J34" s="37">
        <v>0</v>
      </c>
      <c r="K34" s="20">
        <v>100</v>
      </c>
      <c r="L34" s="20"/>
      <c r="M34" s="20"/>
      <c r="N34" s="38">
        <f t="shared" si="0"/>
        <v>80.696</v>
      </c>
      <c r="P34" s="39"/>
    </row>
    <row r="35" ht="13.5" spans="1:16">
      <c r="A35" s="20">
        <f>RANK(N35,$N$4:$N$84)</f>
        <v>32</v>
      </c>
      <c r="B35" s="20">
        <f>RANK(G35,$G$4:$G$84)</f>
        <v>52</v>
      </c>
      <c r="C35" s="35" t="s">
        <v>77</v>
      </c>
      <c r="D35" s="36" t="s">
        <v>78</v>
      </c>
      <c r="E35" s="20">
        <v>70</v>
      </c>
      <c r="F35" s="37">
        <v>2</v>
      </c>
      <c r="G35" s="20">
        <v>79.55</v>
      </c>
      <c r="H35" s="37">
        <v>2.2</v>
      </c>
      <c r="I35" s="20">
        <v>70</v>
      </c>
      <c r="J35" s="37">
        <v>0</v>
      </c>
      <c r="K35" s="20">
        <v>100</v>
      </c>
      <c r="L35" s="20">
        <v>2</v>
      </c>
      <c r="M35" s="20"/>
      <c r="N35" s="38">
        <f t="shared" si="0"/>
        <v>80.5625</v>
      </c>
      <c r="P35" s="39"/>
    </row>
    <row r="36" ht="13.5" spans="1:16">
      <c r="A36" s="20">
        <f>RANK(N36,$N$4:$N$84)</f>
        <v>33</v>
      </c>
      <c r="B36" s="20">
        <f>RANK(G36,$G$4:$G$84)</f>
        <v>29</v>
      </c>
      <c r="C36" s="35" t="s">
        <v>79</v>
      </c>
      <c r="D36" s="36" t="s">
        <v>80</v>
      </c>
      <c r="E36" s="20">
        <v>70</v>
      </c>
      <c r="F36" s="37">
        <v>1</v>
      </c>
      <c r="G36" s="20">
        <v>82.27</v>
      </c>
      <c r="H36" s="37">
        <v>2.7</v>
      </c>
      <c r="I36" s="20">
        <v>70</v>
      </c>
      <c r="J36" s="37">
        <v>0</v>
      </c>
      <c r="K36" s="20">
        <v>100</v>
      </c>
      <c r="L36" s="20">
        <v>0.5</v>
      </c>
      <c r="M36" s="20"/>
      <c r="N36" s="38">
        <f t="shared" si="0"/>
        <v>80.5335</v>
      </c>
      <c r="P36" s="39"/>
    </row>
    <row r="37" ht="13.5" spans="1:16">
      <c r="A37" s="20">
        <f>RANK(N37,$N$4:$N$84)</f>
        <v>34</v>
      </c>
      <c r="B37" s="20">
        <f>RANK(G37,$G$4:$G$84)</f>
        <v>22</v>
      </c>
      <c r="C37" s="35" t="s">
        <v>81</v>
      </c>
      <c r="D37" s="36" t="s">
        <v>82</v>
      </c>
      <c r="E37" s="20">
        <v>70</v>
      </c>
      <c r="F37" s="37">
        <v>1.5</v>
      </c>
      <c r="G37" s="20">
        <v>82.73</v>
      </c>
      <c r="H37" s="37">
        <v>2.8</v>
      </c>
      <c r="I37" s="20">
        <v>70</v>
      </c>
      <c r="J37" s="37">
        <v>0</v>
      </c>
      <c r="K37" s="20">
        <v>100</v>
      </c>
      <c r="L37" s="20"/>
      <c r="M37" s="20"/>
      <c r="N37" s="38">
        <f t="shared" si="0"/>
        <v>80.4915</v>
      </c>
      <c r="P37" s="39" t="s">
        <v>83</v>
      </c>
    </row>
    <row r="38" ht="13.5" spans="1:16">
      <c r="A38" s="20">
        <f>RANK(N38,$N$4:$N$84)</f>
        <v>35</v>
      </c>
      <c r="B38" s="20">
        <f>RANK(G38,$G$4:$G$84)</f>
        <v>28</v>
      </c>
      <c r="C38" s="35" t="s">
        <v>84</v>
      </c>
      <c r="D38" s="36" t="s">
        <v>85</v>
      </c>
      <c r="E38" s="20">
        <v>70</v>
      </c>
      <c r="F38" s="37">
        <v>1.5</v>
      </c>
      <c r="G38" s="20">
        <v>82.36</v>
      </c>
      <c r="H38" s="37">
        <v>2.7</v>
      </c>
      <c r="I38" s="20">
        <v>70</v>
      </c>
      <c r="J38" s="37">
        <v>0</v>
      </c>
      <c r="K38" s="20">
        <v>100</v>
      </c>
      <c r="L38" s="20"/>
      <c r="M38" s="20"/>
      <c r="N38" s="38">
        <f t="shared" si="0"/>
        <v>80.233</v>
      </c>
      <c r="P38" s="39"/>
    </row>
    <row r="39" ht="13.5" spans="1:16">
      <c r="A39" s="20">
        <f>RANK(N39,$N$4:$N$84)</f>
        <v>36</v>
      </c>
      <c r="B39" s="20">
        <f>RANK(G39,$G$4:$G$84)</f>
        <v>34</v>
      </c>
      <c r="C39" s="35" t="s">
        <v>86</v>
      </c>
      <c r="D39" s="36" t="s">
        <v>87</v>
      </c>
      <c r="E39" s="20">
        <v>70</v>
      </c>
      <c r="F39" s="37">
        <v>5</v>
      </c>
      <c r="G39" s="20">
        <v>81.55</v>
      </c>
      <c r="H39" s="37">
        <v>1.6</v>
      </c>
      <c r="I39" s="20">
        <v>70</v>
      </c>
      <c r="J39" s="37">
        <v>0</v>
      </c>
      <c r="K39" s="20">
        <v>100</v>
      </c>
      <c r="L39" s="20"/>
      <c r="M39" s="20"/>
      <c r="N39" s="38">
        <f t="shared" si="0"/>
        <v>80.2325</v>
      </c>
      <c r="P39" s="39"/>
    </row>
    <row r="40" ht="13.5" spans="1:16">
      <c r="A40" s="20">
        <f>RANK(N40,$N$4:$N$84)</f>
        <v>37</v>
      </c>
      <c r="B40" s="20">
        <f>RANK(G40,$G$4:$G$84)</f>
        <v>35</v>
      </c>
      <c r="C40" s="35" t="s">
        <v>88</v>
      </c>
      <c r="D40" s="36" t="s">
        <v>89</v>
      </c>
      <c r="E40" s="20">
        <v>70</v>
      </c>
      <c r="F40" s="37">
        <v>1</v>
      </c>
      <c r="G40" s="20">
        <v>81.45</v>
      </c>
      <c r="H40" s="37">
        <v>3.6</v>
      </c>
      <c r="I40" s="20">
        <v>70</v>
      </c>
      <c r="J40" s="37">
        <v>0</v>
      </c>
      <c r="K40" s="20">
        <v>100</v>
      </c>
      <c r="L40" s="20"/>
      <c r="M40" s="20"/>
      <c r="N40" s="38">
        <f t="shared" si="0"/>
        <v>80.0775</v>
      </c>
      <c r="P40" s="39"/>
    </row>
    <row r="41" ht="13.5" spans="1:16">
      <c r="A41" s="20">
        <f>RANK(N41,$N$4:$N$84)</f>
        <v>38</v>
      </c>
      <c r="B41" s="20">
        <f>RANK(G41,$G$4:$G$84)</f>
        <v>32</v>
      </c>
      <c r="C41" s="35" t="s">
        <v>90</v>
      </c>
      <c r="D41" s="36" t="s">
        <v>91</v>
      </c>
      <c r="E41" s="20">
        <v>70</v>
      </c>
      <c r="F41" s="37">
        <v>0</v>
      </c>
      <c r="G41" s="20">
        <v>81.82</v>
      </c>
      <c r="H41" s="37">
        <v>3.6</v>
      </c>
      <c r="I41" s="20">
        <v>70</v>
      </c>
      <c r="J41" s="37">
        <v>0</v>
      </c>
      <c r="K41" s="20">
        <v>100</v>
      </c>
      <c r="L41" s="20"/>
      <c r="M41" s="20"/>
      <c r="N41" s="38">
        <f t="shared" si="0"/>
        <v>79.981</v>
      </c>
      <c r="P41" s="39"/>
    </row>
    <row r="42" ht="13.5" spans="1:16">
      <c r="A42" s="20">
        <f>RANK(N42,$N$4:$N$84)</f>
        <v>39</v>
      </c>
      <c r="B42" s="20">
        <f>RANK(G42,$G$4:$G$84)</f>
        <v>30</v>
      </c>
      <c r="C42" s="35" t="s">
        <v>92</v>
      </c>
      <c r="D42" s="36" t="s">
        <v>93</v>
      </c>
      <c r="E42" s="20">
        <v>70</v>
      </c>
      <c r="F42" s="37">
        <v>1</v>
      </c>
      <c r="G42" s="20">
        <v>82.09</v>
      </c>
      <c r="H42" s="37">
        <v>2.7</v>
      </c>
      <c r="I42" s="20">
        <v>70</v>
      </c>
      <c r="J42" s="37">
        <v>0</v>
      </c>
      <c r="K42" s="20">
        <v>100</v>
      </c>
      <c r="L42" s="20"/>
      <c r="M42" s="20"/>
      <c r="N42" s="38">
        <f t="shared" si="0"/>
        <v>79.9345</v>
      </c>
      <c r="P42" s="39"/>
    </row>
    <row r="43" ht="13.5" spans="1:16">
      <c r="A43" s="20">
        <f>RANK(N43,$N$4:$N$84)</f>
        <v>40</v>
      </c>
      <c r="B43" s="20">
        <f>RANK(G43,$G$4:$G$84)</f>
        <v>40</v>
      </c>
      <c r="C43" s="35" t="s">
        <v>94</v>
      </c>
      <c r="D43" s="36" t="s">
        <v>95</v>
      </c>
      <c r="E43" s="20">
        <v>70</v>
      </c>
      <c r="F43" s="37">
        <v>0</v>
      </c>
      <c r="G43" s="20">
        <v>80.73</v>
      </c>
      <c r="H43" s="37">
        <v>4.5</v>
      </c>
      <c r="I43" s="20">
        <v>70</v>
      </c>
      <c r="J43" s="37">
        <v>0</v>
      </c>
      <c r="K43" s="20">
        <v>100</v>
      </c>
      <c r="L43" s="20"/>
      <c r="M43" s="20"/>
      <c r="N43" s="38">
        <f t="shared" si="0"/>
        <v>79.8765</v>
      </c>
      <c r="P43" s="39"/>
    </row>
    <row r="44" ht="13.5" spans="1:16">
      <c r="A44" s="20">
        <f>RANK(N44,$N$4:$N$84)</f>
        <v>41</v>
      </c>
      <c r="B44" s="20">
        <f>RANK(G44,$G$4:$G$84)</f>
        <v>24</v>
      </c>
      <c r="C44" s="35" t="s">
        <v>96</v>
      </c>
      <c r="D44" s="36" t="s">
        <v>97</v>
      </c>
      <c r="E44" s="20">
        <v>70</v>
      </c>
      <c r="F44" s="37">
        <v>0</v>
      </c>
      <c r="G44" s="20">
        <v>82.64</v>
      </c>
      <c r="H44" s="37">
        <v>2.8</v>
      </c>
      <c r="I44" s="20">
        <v>70</v>
      </c>
      <c r="J44" s="37">
        <v>0</v>
      </c>
      <c r="K44" s="20">
        <v>100</v>
      </c>
      <c r="L44" s="20">
        <v>0.5</v>
      </c>
      <c r="M44" s="20">
        <v>1</v>
      </c>
      <c r="N44" s="38">
        <f t="shared" si="0"/>
        <v>79.492</v>
      </c>
      <c r="P44" s="39"/>
    </row>
    <row r="45" ht="13.5" spans="1:16">
      <c r="A45" s="20">
        <f>RANK(N45,$N$4:$N$84)</f>
        <v>42</v>
      </c>
      <c r="B45" s="20">
        <f>RANK(G45,$G$4:$G$84)</f>
        <v>67</v>
      </c>
      <c r="C45" s="35" t="s">
        <v>98</v>
      </c>
      <c r="D45" s="36" t="s">
        <v>99</v>
      </c>
      <c r="E45" s="20">
        <v>70</v>
      </c>
      <c r="F45" s="37">
        <v>6</v>
      </c>
      <c r="G45" s="20">
        <v>77.18</v>
      </c>
      <c r="H45" s="37">
        <v>0</v>
      </c>
      <c r="I45" s="20">
        <v>70</v>
      </c>
      <c r="J45" s="37">
        <v>0</v>
      </c>
      <c r="K45" s="20">
        <v>100</v>
      </c>
      <c r="L45" s="20">
        <v>2</v>
      </c>
      <c r="M45" s="20"/>
      <c r="N45" s="38">
        <f t="shared" si="0"/>
        <v>79.249</v>
      </c>
      <c r="P45" s="39"/>
    </row>
    <row r="46" ht="13.5" spans="1:16">
      <c r="A46" s="20">
        <f>RANK(N46,$N$4:$N$84)</f>
        <v>43</v>
      </c>
      <c r="B46" s="20">
        <f>RANK(G46,$G$4:$G$84)</f>
        <v>21</v>
      </c>
      <c r="C46" s="35" t="s">
        <v>100</v>
      </c>
      <c r="D46" s="36" t="s">
        <v>101</v>
      </c>
      <c r="E46" s="20">
        <v>70</v>
      </c>
      <c r="F46" s="37">
        <v>0</v>
      </c>
      <c r="G46" s="20">
        <v>82.86</v>
      </c>
      <c r="H46" s="37">
        <v>0.8</v>
      </c>
      <c r="I46" s="20">
        <v>70</v>
      </c>
      <c r="J46" s="37">
        <v>0</v>
      </c>
      <c r="K46" s="20">
        <v>100</v>
      </c>
      <c r="L46" s="20"/>
      <c r="M46" s="20"/>
      <c r="N46" s="38">
        <f t="shared" si="0"/>
        <v>79.013</v>
      </c>
      <c r="P46" s="39"/>
    </row>
    <row r="47" ht="12.75" customHeight="1" spans="1:16">
      <c r="A47" s="20">
        <f>RANK(N47,$N$4:$N$84)</f>
        <v>44</v>
      </c>
      <c r="B47" s="20">
        <f>RANK(G47,$G$4:$G$84)</f>
        <v>75</v>
      </c>
      <c r="C47" s="35" t="s">
        <v>102</v>
      </c>
      <c r="D47" s="36" t="s">
        <v>103</v>
      </c>
      <c r="E47" s="20">
        <v>70</v>
      </c>
      <c r="F47" s="37">
        <v>8</v>
      </c>
      <c r="G47" s="20">
        <v>74.55</v>
      </c>
      <c r="H47" s="37">
        <v>0</v>
      </c>
      <c r="I47" s="20">
        <v>70</v>
      </c>
      <c r="J47" s="37">
        <v>6</v>
      </c>
      <c r="K47" s="20">
        <v>100</v>
      </c>
      <c r="L47" s="20">
        <v>2</v>
      </c>
      <c r="M47" s="37"/>
      <c r="N47" s="38">
        <f t="shared" si="0"/>
        <v>79.0025</v>
      </c>
      <c r="P47" s="39"/>
    </row>
    <row r="48" ht="13.5" spans="1:16">
      <c r="A48" s="20">
        <f>RANK(N48,$N$4:$N$84)</f>
        <v>45</v>
      </c>
      <c r="B48" s="20">
        <f>RANK(G48,$G$4:$G$84)</f>
        <v>31</v>
      </c>
      <c r="C48" s="35" t="s">
        <v>104</v>
      </c>
      <c r="D48" s="36" t="s">
        <v>105</v>
      </c>
      <c r="E48" s="20">
        <v>70</v>
      </c>
      <c r="F48" s="37">
        <v>0</v>
      </c>
      <c r="G48" s="20">
        <v>82</v>
      </c>
      <c r="H48" s="37">
        <v>1.6</v>
      </c>
      <c r="I48" s="20">
        <v>70</v>
      </c>
      <c r="J48" s="37">
        <v>0</v>
      </c>
      <c r="K48" s="20">
        <v>100</v>
      </c>
      <c r="L48" s="20"/>
      <c r="M48" s="37"/>
      <c r="N48" s="38">
        <f t="shared" si="0"/>
        <v>78.98</v>
      </c>
      <c r="P48" s="39"/>
    </row>
    <row r="49" ht="13.5" spans="1:16">
      <c r="A49" s="20">
        <f>RANK(N49,$N$4:$N$84)</f>
        <v>46</v>
      </c>
      <c r="B49" s="20">
        <f>RANK(G49,$G$4:$G$84)</f>
        <v>40</v>
      </c>
      <c r="C49" s="35" t="s">
        <v>106</v>
      </c>
      <c r="D49" s="36" t="s">
        <v>107</v>
      </c>
      <c r="E49" s="20">
        <v>70</v>
      </c>
      <c r="F49" s="37">
        <v>0</v>
      </c>
      <c r="G49" s="20">
        <v>80.73</v>
      </c>
      <c r="H49" s="37">
        <v>3.5</v>
      </c>
      <c r="I49" s="20">
        <v>70</v>
      </c>
      <c r="J49" s="37">
        <v>0</v>
      </c>
      <c r="K49" s="20">
        <v>100</v>
      </c>
      <c r="L49" s="20"/>
      <c r="M49" s="37">
        <v>0.5</v>
      </c>
      <c r="N49" s="38">
        <f t="shared" si="0"/>
        <v>78.8265</v>
      </c>
      <c r="P49" s="39"/>
    </row>
    <row r="50" ht="13.5" spans="1:16">
      <c r="A50" s="20">
        <f>RANK(N50,$N$4:$N$84)</f>
        <v>47</v>
      </c>
      <c r="B50" s="20">
        <f>RANK(G50,$G$4:$G$84)</f>
        <v>58</v>
      </c>
      <c r="C50" s="35" t="s">
        <v>108</v>
      </c>
      <c r="D50" s="36" t="s">
        <v>109</v>
      </c>
      <c r="E50" s="20">
        <v>70</v>
      </c>
      <c r="F50" s="37">
        <v>4</v>
      </c>
      <c r="G50" s="20">
        <v>78.73</v>
      </c>
      <c r="H50" s="37">
        <v>2.1</v>
      </c>
      <c r="I50" s="20">
        <v>70</v>
      </c>
      <c r="J50" s="37">
        <v>0</v>
      </c>
      <c r="K50" s="20">
        <v>100</v>
      </c>
      <c r="L50" s="20"/>
      <c r="M50" s="37"/>
      <c r="N50" s="38">
        <f t="shared" si="0"/>
        <v>78.6565</v>
      </c>
      <c r="P50" s="39"/>
    </row>
    <row r="51" ht="13.5" spans="1:16">
      <c r="A51" s="20">
        <f>RANK(N51,$N$4:$N$84)</f>
        <v>48</v>
      </c>
      <c r="B51" s="20">
        <f>RANK(G51,$G$4:$G$84)</f>
        <v>61</v>
      </c>
      <c r="C51" s="35" t="s">
        <v>110</v>
      </c>
      <c r="D51" s="36" t="s">
        <v>111</v>
      </c>
      <c r="E51" s="20">
        <v>70</v>
      </c>
      <c r="F51" s="37">
        <v>1.5</v>
      </c>
      <c r="G51" s="20">
        <v>78.27</v>
      </c>
      <c r="H51" s="37">
        <v>3</v>
      </c>
      <c r="I51" s="20">
        <v>70</v>
      </c>
      <c r="J51" s="37">
        <v>0</v>
      </c>
      <c r="K51" s="20">
        <v>100</v>
      </c>
      <c r="L51" s="20">
        <v>0.5</v>
      </c>
      <c r="M51" s="37"/>
      <c r="N51" s="38">
        <f t="shared" si="0"/>
        <v>78.6485</v>
      </c>
      <c r="P51" s="39"/>
    </row>
    <row r="52" ht="13.5" spans="1:16">
      <c r="A52" s="20">
        <f>RANK(N52,$N$4:$N$84)</f>
        <v>49</v>
      </c>
      <c r="B52" s="20">
        <f>RANK(G52,$G$4:$G$84)</f>
        <v>55</v>
      </c>
      <c r="C52" s="35" t="s">
        <v>112</v>
      </c>
      <c r="D52" s="36" t="s">
        <v>113</v>
      </c>
      <c r="E52" s="20">
        <v>70</v>
      </c>
      <c r="F52" s="37">
        <v>3</v>
      </c>
      <c r="G52" s="20">
        <v>79</v>
      </c>
      <c r="H52" s="37">
        <v>2.2</v>
      </c>
      <c r="I52" s="20">
        <v>70</v>
      </c>
      <c r="J52" s="37">
        <v>0</v>
      </c>
      <c r="K52" s="20">
        <v>100</v>
      </c>
      <c r="L52" s="20"/>
      <c r="M52" s="37"/>
      <c r="N52" s="38">
        <f t="shared" si="0"/>
        <v>78.56</v>
      </c>
      <c r="P52" s="39"/>
    </row>
    <row r="53" ht="13.5" spans="1:16">
      <c r="A53" s="20">
        <f>RANK(N53,$N$4:$N$84)</f>
        <v>50</v>
      </c>
      <c r="B53" s="20">
        <f>RANK(G53,$G$4:$G$84)</f>
        <v>53</v>
      </c>
      <c r="C53" s="35" t="s">
        <v>114</v>
      </c>
      <c r="D53" s="36" t="s">
        <v>115</v>
      </c>
      <c r="E53" s="20">
        <v>70</v>
      </c>
      <c r="F53" s="37">
        <v>0</v>
      </c>
      <c r="G53" s="20">
        <v>79.36</v>
      </c>
      <c r="H53" s="37">
        <v>3.2</v>
      </c>
      <c r="I53" s="20">
        <v>70</v>
      </c>
      <c r="J53" s="37">
        <v>0</v>
      </c>
      <c r="K53" s="20">
        <v>100</v>
      </c>
      <c r="L53" s="20"/>
      <c r="M53" s="37"/>
      <c r="N53" s="38">
        <f t="shared" si="0"/>
        <v>78.408</v>
      </c>
      <c r="P53" s="39"/>
    </row>
    <row r="54" ht="13.5" spans="1:16">
      <c r="A54" s="20">
        <f>RANK(N54,$N$4:$N$84)</f>
        <v>51</v>
      </c>
      <c r="B54" s="20">
        <f>RANK(G54,$G$4:$G$84)</f>
        <v>50</v>
      </c>
      <c r="C54" s="35" t="s">
        <v>116</v>
      </c>
      <c r="D54" s="36" t="s">
        <v>117</v>
      </c>
      <c r="E54" s="20">
        <v>70</v>
      </c>
      <c r="F54" s="37">
        <v>0</v>
      </c>
      <c r="G54" s="20">
        <v>79.73</v>
      </c>
      <c r="H54" s="37">
        <v>3.3</v>
      </c>
      <c r="I54" s="20">
        <v>70</v>
      </c>
      <c r="J54" s="37">
        <v>0</v>
      </c>
      <c r="K54" s="20">
        <v>100</v>
      </c>
      <c r="L54" s="20"/>
      <c r="M54" s="37">
        <v>0.5</v>
      </c>
      <c r="N54" s="38">
        <f t="shared" si="0"/>
        <v>78.1665</v>
      </c>
      <c r="P54" s="39"/>
    </row>
    <row r="55" ht="13.5" spans="1:16">
      <c r="A55" s="20">
        <f>RANK(N55,$N$4:$N$84)</f>
        <v>52</v>
      </c>
      <c r="B55" s="20">
        <f>RANK(G55,$G$4:$G$84)</f>
        <v>43</v>
      </c>
      <c r="C55" s="35" t="s">
        <v>118</v>
      </c>
      <c r="D55" s="36" t="s">
        <v>119</v>
      </c>
      <c r="E55" s="20">
        <v>70</v>
      </c>
      <c r="F55" s="37">
        <v>0</v>
      </c>
      <c r="G55" s="20">
        <v>80.64</v>
      </c>
      <c r="H55" s="37">
        <v>0.4</v>
      </c>
      <c r="I55" s="20">
        <v>70</v>
      </c>
      <c r="J55" s="37">
        <v>0</v>
      </c>
      <c r="K55" s="20">
        <v>100</v>
      </c>
      <c r="L55" s="20">
        <v>0.5</v>
      </c>
      <c r="M55" s="37"/>
      <c r="N55" s="38">
        <f t="shared" si="0"/>
        <v>78.072</v>
      </c>
      <c r="P55" s="39"/>
    </row>
    <row r="56" ht="13.5" spans="1:16">
      <c r="A56" s="20">
        <f>RANK(N56,$N$4:$N$84)</f>
        <v>53</v>
      </c>
      <c r="B56" s="20">
        <f>RANK(G56,$G$4:$G$84)</f>
        <v>60</v>
      </c>
      <c r="C56" s="35" t="s">
        <v>120</v>
      </c>
      <c r="D56" s="36" t="s">
        <v>121</v>
      </c>
      <c r="E56" s="20">
        <v>70</v>
      </c>
      <c r="F56" s="37">
        <v>2</v>
      </c>
      <c r="G56" s="20">
        <v>78.64</v>
      </c>
      <c r="H56" s="37">
        <v>2.1</v>
      </c>
      <c r="I56" s="20">
        <v>70</v>
      </c>
      <c r="J56" s="37">
        <v>0</v>
      </c>
      <c r="K56" s="20">
        <v>100</v>
      </c>
      <c r="L56" s="20"/>
      <c r="M56" s="37"/>
      <c r="N56" s="38">
        <f t="shared" si="0"/>
        <v>78.007</v>
      </c>
      <c r="P56" s="39"/>
    </row>
    <row r="57" ht="13.5" spans="1:16">
      <c r="A57" s="20">
        <f>RANK(N57,$N$4:$N$84)</f>
        <v>54</v>
      </c>
      <c r="B57" s="20">
        <f>RANK(G57,$G$4:$G$84)</f>
        <v>37</v>
      </c>
      <c r="C57" s="35" t="s">
        <v>122</v>
      </c>
      <c r="D57" s="36" t="s">
        <v>123</v>
      </c>
      <c r="E57" s="20">
        <v>70</v>
      </c>
      <c r="F57" s="37">
        <v>0</v>
      </c>
      <c r="G57" s="20">
        <v>81.09</v>
      </c>
      <c r="H57" s="37">
        <v>0.5</v>
      </c>
      <c r="I57" s="20">
        <v>70</v>
      </c>
      <c r="J57" s="37">
        <v>0</v>
      </c>
      <c r="K57" s="20">
        <v>100</v>
      </c>
      <c r="L57" s="20"/>
      <c r="M57" s="37"/>
      <c r="N57" s="38">
        <f t="shared" si="0"/>
        <v>77.8745</v>
      </c>
      <c r="P57" s="39"/>
    </row>
    <row r="58" ht="13.5" spans="1:16">
      <c r="A58" s="20">
        <f>RANK(N58,$N$4:$N$84)</f>
        <v>55</v>
      </c>
      <c r="B58" s="20">
        <f>RANK(G58,$G$4:$G$84)</f>
        <v>58</v>
      </c>
      <c r="C58" s="35" t="s">
        <v>124</v>
      </c>
      <c r="D58" s="36" t="s">
        <v>125</v>
      </c>
      <c r="E58" s="20">
        <v>70</v>
      </c>
      <c r="F58" s="37">
        <v>1</v>
      </c>
      <c r="G58" s="20">
        <v>78.73</v>
      </c>
      <c r="H58" s="37">
        <v>2.1</v>
      </c>
      <c r="I58" s="20">
        <v>70</v>
      </c>
      <c r="J58" s="37">
        <v>0</v>
      </c>
      <c r="K58" s="20">
        <v>100</v>
      </c>
      <c r="L58" s="20"/>
      <c r="M58" s="37"/>
      <c r="N58" s="38">
        <f t="shared" si="0"/>
        <v>77.7565</v>
      </c>
      <c r="P58" s="39"/>
    </row>
    <row r="59" ht="13.5" spans="1:16">
      <c r="A59" s="20">
        <f>RANK(N59,$N$4:$N$84)</f>
        <v>56</v>
      </c>
      <c r="B59" s="20">
        <f>RANK(G59,$G$4:$G$84)</f>
        <v>48</v>
      </c>
      <c r="C59" s="35" t="s">
        <v>126</v>
      </c>
      <c r="D59" s="36" t="s">
        <v>127</v>
      </c>
      <c r="E59" s="20">
        <v>70</v>
      </c>
      <c r="F59" s="37">
        <v>0</v>
      </c>
      <c r="G59" s="20">
        <v>79.82</v>
      </c>
      <c r="H59" s="37">
        <v>1.3</v>
      </c>
      <c r="I59" s="20">
        <v>70</v>
      </c>
      <c r="J59" s="37">
        <v>0</v>
      </c>
      <c r="K59" s="20">
        <v>100</v>
      </c>
      <c r="L59" s="20"/>
      <c r="M59" s="37"/>
      <c r="N59" s="38">
        <f t="shared" si="0"/>
        <v>77.616</v>
      </c>
      <c r="P59" s="39"/>
    </row>
    <row r="60" ht="13.5" spans="1:16">
      <c r="A60" s="20">
        <f>RANK(N60,$N$4:$N$84)</f>
        <v>57</v>
      </c>
      <c r="B60" s="20">
        <f>RANK(G60,$G$4:$G$84)</f>
        <v>44</v>
      </c>
      <c r="C60" s="35" t="s">
        <v>128</v>
      </c>
      <c r="D60" s="36" t="s">
        <v>129</v>
      </c>
      <c r="E60" s="20">
        <v>70</v>
      </c>
      <c r="F60" s="37">
        <v>0</v>
      </c>
      <c r="G60" s="20">
        <v>80.45</v>
      </c>
      <c r="H60" s="37">
        <v>0.4</v>
      </c>
      <c r="I60" s="20">
        <v>70</v>
      </c>
      <c r="J60" s="37">
        <v>0</v>
      </c>
      <c r="K60" s="20">
        <v>100</v>
      </c>
      <c r="L60" s="20"/>
      <c r="M60" s="37"/>
      <c r="N60" s="38">
        <f t="shared" si="0"/>
        <v>77.4675</v>
      </c>
      <c r="P60" s="39"/>
    </row>
    <row r="61" ht="12.75" spans="1:14">
      <c r="A61" s="20">
        <f>RANK(N61,$N$4:$N$84)</f>
        <v>58</v>
      </c>
      <c r="B61" s="20">
        <f>RANK(G61,$G$4:$G$84)</f>
        <v>45</v>
      </c>
      <c r="C61" s="35" t="s">
        <v>130</v>
      </c>
      <c r="D61" s="36" t="s">
        <v>131</v>
      </c>
      <c r="E61" s="20">
        <v>70</v>
      </c>
      <c r="F61" s="37">
        <v>0</v>
      </c>
      <c r="G61" s="20">
        <v>80.27</v>
      </c>
      <c r="H61" s="37">
        <v>0.4</v>
      </c>
      <c r="I61" s="20">
        <v>70</v>
      </c>
      <c r="J61" s="37">
        <v>0</v>
      </c>
      <c r="K61" s="20">
        <v>100</v>
      </c>
      <c r="L61" s="20"/>
      <c r="M61" s="37"/>
      <c r="N61" s="38">
        <f t="shared" si="0"/>
        <v>77.3685</v>
      </c>
    </row>
    <row r="62" ht="12.75" spans="1:14">
      <c r="A62" s="20">
        <f>RANK(N62,$N$4:$N$84)</f>
        <v>59</v>
      </c>
      <c r="B62" s="20">
        <f>RANK(G62,$G$4:$G$84)</f>
        <v>57</v>
      </c>
      <c r="C62" s="35" t="s">
        <v>132</v>
      </c>
      <c r="D62" s="36" t="s">
        <v>133</v>
      </c>
      <c r="E62" s="20">
        <v>70</v>
      </c>
      <c r="F62" s="37">
        <v>3</v>
      </c>
      <c r="G62" s="20">
        <v>78.91</v>
      </c>
      <c r="H62" s="37">
        <v>0.1</v>
      </c>
      <c r="I62" s="20">
        <v>70</v>
      </c>
      <c r="J62" s="37">
        <v>0</v>
      </c>
      <c r="K62" s="20">
        <v>100</v>
      </c>
      <c r="L62" s="20"/>
      <c r="M62" s="20"/>
      <c r="N62" s="38">
        <f t="shared" si="0"/>
        <v>77.3555</v>
      </c>
    </row>
    <row r="63" ht="12.75" spans="1:14">
      <c r="A63" s="20">
        <f>RANK(N63,$N$4:$N$84)</f>
        <v>60</v>
      </c>
      <c r="B63" s="20">
        <f>RANK(G63,$G$4:$G$84)</f>
        <v>63</v>
      </c>
      <c r="C63" s="35" t="s">
        <v>134</v>
      </c>
      <c r="D63" s="36" t="s">
        <v>135</v>
      </c>
      <c r="E63" s="20">
        <v>70</v>
      </c>
      <c r="F63" s="37">
        <v>0</v>
      </c>
      <c r="G63" s="20">
        <v>77.58</v>
      </c>
      <c r="H63" s="37">
        <v>3</v>
      </c>
      <c r="I63" s="20">
        <v>70</v>
      </c>
      <c r="J63" s="37">
        <v>0</v>
      </c>
      <c r="K63" s="20">
        <v>100</v>
      </c>
      <c r="L63" s="20"/>
      <c r="M63" s="20"/>
      <c r="N63" s="38">
        <f t="shared" si="0"/>
        <v>77.319</v>
      </c>
    </row>
    <row r="64" ht="12.75" spans="1:14">
      <c r="A64" s="20">
        <f>RANK(N64,$N$4:$N$84)</f>
        <v>61</v>
      </c>
      <c r="B64" s="20">
        <f>RANK(G64,$G$4:$G$84)</f>
        <v>53</v>
      </c>
      <c r="C64" s="35" t="s">
        <v>136</v>
      </c>
      <c r="D64" s="36" t="s">
        <v>137</v>
      </c>
      <c r="E64" s="20">
        <v>70</v>
      </c>
      <c r="F64" s="37">
        <v>0</v>
      </c>
      <c r="G64" s="20">
        <v>79.36</v>
      </c>
      <c r="H64" s="37">
        <v>1.2</v>
      </c>
      <c r="I64" s="20">
        <v>70</v>
      </c>
      <c r="J64" s="37">
        <v>0</v>
      </c>
      <c r="K64" s="20">
        <v>100</v>
      </c>
      <c r="L64" s="20"/>
      <c r="M64" s="37"/>
      <c r="N64" s="38">
        <f t="shared" si="0"/>
        <v>77.308</v>
      </c>
    </row>
    <row r="65" ht="12.75" spans="1:14">
      <c r="A65" s="20">
        <f>RANK(N65,$N$4:$N$84)</f>
        <v>62</v>
      </c>
      <c r="B65" s="20">
        <f>RANK(G65,$G$4:$G$84)</f>
        <v>47</v>
      </c>
      <c r="C65" s="35" t="s">
        <v>138</v>
      </c>
      <c r="D65" s="36" t="s">
        <v>139</v>
      </c>
      <c r="E65" s="20">
        <v>70</v>
      </c>
      <c r="F65" s="37">
        <v>0</v>
      </c>
      <c r="G65" s="20">
        <v>80</v>
      </c>
      <c r="H65" s="37">
        <v>0.3</v>
      </c>
      <c r="I65" s="20">
        <v>70</v>
      </c>
      <c r="J65" s="37">
        <v>0</v>
      </c>
      <c r="K65" s="20">
        <v>100</v>
      </c>
      <c r="L65" s="20"/>
      <c r="M65" s="20"/>
      <c r="N65" s="38">
        <f t="shared" si="0"/>
        <v>77.165</v>
      </c>
    </row>
    <row r="66" ht="12.75" spans="1:14">
      <c r="A66" s="20">
        <f>RANK(N66,$N$4:$N$84)</f>
        <v>63</v>
      </c>
      <c r="B66" s="20">
        <f>RANK(G66,$G$4:$G$84)</f>
        <v>55</v>
      </c>
      <c r="C66" s="35" t="s">
        <v>140</v>
      </c>
      <c r="D66" s="36" t="s">
        <v>141</v>
      </c>
      <c r="E66" s="20">
        <v>70</v>
      </c>
      <c r="F66" s="37">
        <v>0</v>
      </c>
      <c r="G66" s="20">
        <v>79</v>
      </c>
      <c r="H66" s="37">
        <v>2.2</v>
      </c>
      <c r="I66" s="20">
        <v>70</v>
      </c>
      <c r="J66" s="37">
        <v>0</v>
      </c>
      <c r="K66" s="20">
        <v>100</v>
      </c>
      <c r="L66" s="20"/>
      <c r="M66" s="20">
        <v>0.5</v>
      </c>
      <c r="N66" s="38">
        <f t="shared" si="0"/>
        <v>77.16</v>
      </c>
    </row>
    <row r="67" ht="12.75" spans="1:14">
      <c r="A67" s="20">
        <f>RANK(N67,$N$4:$N$84)</f>
        <v>64</v>
      </c>
      <c r="B67" s="20">
        <f>RANK(G67,$G$4:$G$84)</f>
        <v>50</v>
      </c>
      <c r="C67" s="35" t="s">
        <v>142</v>
      </c>
      <c r="D67" s="36" t="s">
        <v>143</v>
      </c>
      <c r="E67" s="20">
        <v>70</v>
      </c>
      <c r="F67" s="37">
        <v>0</v>
      </c>
      <c r="G67" s="20">
        <v>79.73</v>
      </c>
      <c r="H67" s="37">
        <v>0.3</v>
      </c>
      <c r="I67" s="20">
        <v>70</v>
      </c>
      <c r="J67" s="37">
        <v>0</v>
      </c>
      <c r="K67" s="20">
        <v>100</v>
      </c>
      <c r="L67" s="20"/>
      <c r="M67" s="37"/>
      <c r="N67" s="38">
        <f t="shared" si="0"/>
        <v>77.0165</v>
      </c>
    </row>
    <row r="68" ht="12.75" spans="1:14">
      <c r="A68" s="20">
        <f>RANK(N68,$N$4:$N$84)</f>
        <v>65</v>
      </c>
      <c r="B68" s="20">
        <f>RANK(G68,$G$4:$G$84)</f>
        <v>68</v>
      </c>
      <c r="C68" s="35" t="s">
        <v>144</v>
      </c>
      <c r="D68" s="36" t="s">
        <v>145</v>
      </c>
      <c r="E68" s="20">
        <v>70</v>
      </c>
      <c r="F68" s="37">
        <v>1.5</v>
      </c>
      <c r="G68" s="20">
        <v>76.86</v>
      </c>
      <c r="H68" s="37">
        <v>2</v>
      </c>
      <c r="I68" s="20">
        <v>70</v>
      </c>
      <c r="J68" s="37">
        <v>1</v>
      </c>
      <c r="K68" s="20">
        <v>100</v>
      </c>
      <c r="L68" s="20"/>
      <c r="M68" s="20"/>
      <c r="N68" s="38">
        <f t="shared" ref="N68:N84" si="1">(E68+F68)*30%+(G68+H68)*55%+(I68+J68)*10%+(K68*5%)+L68-M68</f>
        <v>76.923</v>
      </c>
    </row>
    <row r="69" ht="12.75" spans="1:14">
      <c r="A69" s="20">
        <f>RANK(N69,$N$4:$N$84)</f>
        <v>66</v>
      </c>
      <c r="B69" s="20">
        <f>RANK(G69,$G$4:$G$84)</f>
        <v>62</v>
      </c>
      <c r="C69" s="35" t="s">
        <v>146</v>
      </c>
      <c r="D69" s="36" t="s">
        <v>147</v>
      </c>
      <c r="E69" s="20">
        <v>70</v>
      </c>
      <c r="F69" s="37">
        <v>0</v>
      </c>
      <c r="G69" s="20">
        <v>77.82</v>
      </c>
      <c r="H69" s="37">
        <v>2</v>
      </c>
      <c r="I69" s="20">
        <v>70</v>
      </c>
      <c r="J69" s="37">
        <v>0</v>
      </c>
      <c r="K69" s="20">
        <v>100</v>
      </c>
      <c r="L69" s="20"/>
      <c r="M69" s="20"/>
      <c r="N69" s="38">
        <f t="shared" si="1"/>
        <v>76.901</v>
      </c>
    </row>
    <row r="70" ht="12.75" spans="1:14">
      <c r="A70" s="20">
        <f>RANK(N70,$N$4:$N$84)</f>
        <v>67</v>
      </c>
      <c r="B70" s="20">
        <f>RANK(G70,$G$4:$G$84)</f>
        <v>73</v>
      </c>
      <c r="C70" s="35" t="s">
        <v>148</v>
      </c>
      <c r="D70" s="36" t="s">
        <v>149</v>
      </c>
      <c r="E70" s="20">
        <v>70</v>
      </c>
      <c r="F70" s="37">
        <v>2</v>
      </c>
      <c r="G70" s="20">
        <v>74.91</v>
      </c>
      <c r="H70" s="37">
        <v>0</v>
      </c>
      <c r="I70" s="20">
        <v>70</v>
      </c>
      <c r="J70" s="37">
        <v>0</v>
      </c>
      <c r="K70" s="20">
        <v>100</v>
      </c>
      <c r="L70" s="20">
        <v>2</v>
      </c>
      <c r="M70" s="20"/>
      <c r="N70" s="38">
        <f t="shared" si="1"/>
        <v>76.8005</v>
      </c>
    </row>
    <row r="71" ht="12.75" spans="1:14">
      <c r="A71" s="20">
        <f>RANK(N71,$N$4:$N$84)</f>
        <v>68</v>
      </c>
      <c r="B71" s="20">
        <f>RANK(G71,$G$4:$G$84)</f>
        <v>65</v>
      </c>
      <c r="C71" s="35" t="s">
        <v>150</v>
      </c>
      <c r="D71" s="36" t="s">
        <v>151</v>
      </c>
      <c r="E71" s="20">
        <v>70</v>
      </c>
      <c r="F71" s="37">
        <v>0</v>
      </c>
      <c r="G71" s="20">
        <v>77.36</v>
      </c>
      <c r="H71" s="37">
        <v>2</v>
      </c>
      <c r="I71" s="20">
        <v>70</v>
      </c>
      <c r="J71" s="37">
        <v>0</v>
      </c>
      <c r="K71" s="20">
        <v>100</v>
      </c>
      <c r="L71" s="20"/>
      <c r="M71" s="20"/>
      <c r="N71" s="38">
        <f t="shared" si="1"/>
        <v>76.648</v>
      </c>
    </row>
    <row r="72" ht="12.75" spans="1:14">
      <c r="A72" s="20">
        <f>RANK(N72,$N$4:$N$84)</f>
        <v>69</v>
      </c>
      <c r="B72" s="20">
        <f>RANK(G72,$G$4:$G$84)</f>
        <v>65</v>
      </c>
      <c r="C72" s="35" t="s">
        <v>152</v>
      </c>
      <c r="D72" s="36" t="s">
        <v>153</v>
      </c>
      <c r="E72" s="20">
        <v>70</v>
      </c>
      <c r="F72" s="37">
        <v>0</v>
      </c>
      <c r="G72" s="20">
        <v>77.36</v>
      </c>
      <c r="H72" s="37">
        <v>1</v>
      </c>
      <c r="I72" s="20">
        <v>70</v>
      </c>
      <c r="J72" s="37">
        <v>0</v>
      </c>
      <c r="K72" s="20">
        <v>100</v>
      </c>
      <c r="L72" s="20">
        <v>0.5</v>
      </c>
      <c r="M72" s="20"/>
      <c r="N72" s="38">
        <f t="shared" si="1"/>
        <v>76.598</v>
      </c>
    </row>
    <row r="73" ht="12.75" spans="1:14">
      <c r="A73" s="20">
        <f>RANK(N73,$N$4:$N$84)</f>
        <v>70</v>
      </c>
      <c r="B73" s="20">
        <f>RANK(G73,$G$4:$G$84)</f>
        <v>64</v>
      </c>
      <c r="C73" s="35" t="s">
        <v>154</v>
      </c>
      <c r="D73" s="36" t="s">
        <v>155</v>
      </c>
      <c r="E73" s="20">
        <v>70</v>
      </c>
      <c r="F73" s="37">
        <v>0</v>
      </c>
      <c r="G73" s="20">
        <v>77.45</v>
      </c>
      <c r="H73" s="37">
        <v>1</v>
      </c>
      <c r="I73" s="20">
        <v>70</v>
      </c>
      <c r="J73" s="37">
        <v>0</v>
      </c>
      <c r="K73" s="20">
        <v>100</v>
      </c>
      <c r="L73" s="20"/>
      <c r="M73" s="20">
        <v>0.5</v>
      </c>
      <c r="N73" s="38">
        <f t="shared" si="1"/>
        <v>75.6475</v>
      </c>
    </row>
    <row r="74" ht="12.75" spans="1:14">
      <c r="A74" s="20">
        <f>RANK(N74,$N$4:$N$84)</f>
        <v>71</v>
      </c>
      <c r="B74" s="20">
        <f>RANK(G74,$G$4:$G$84)</f>
        <v>73</v>
      </c>
      <c r="C74" s="35" t="s">
        <v>156</v>
      </c>
      <c r="D74" s="36" t="s">
        <v>157</v>
      </c>
      <c r="E74" s="20">
        <v>70</v>
      </c>
      <c r="F74" s="40">
        <v>0</v>
      </c>
      <c r="G74" s="20">
        <v>74.91</v>
      </c>
      <c r="H74" s="40">
        <v>1</v>
      </c>
      <c r="I74" s="20">
        <v>70</v>
      </c>
      <c r="J74" s="40">
        <v>0</v>
      </c>
      <c r="K74" s="20">
        <v>100</v>
      </c>
      <c r="L74" s="20"/>
      <c r="M74" s="40"/>
      <c r="N74" s="38">
        <f t="shared" si="1"/>
        <v>74.7505</v>
      </c>
    </row>
    <row r="75" ht="12.75" spans="1:14">
      <c r="A75" s="20">
        <f>RANK(N75,$N$4:$N$84)</f>
        <v>72</v>
      </c>
      <c r="B75" s="20">
        <f>RANK(G75,$G$4:$G$84)</f>
        <v>69</v>
      </c>
      <c r="C75" s="35" t="s">
        <v>158</v>
      </c>
      <c r="D75" s="36" t="s">
        <v>159</v>
      </c>
      <c r="E75" s="20">
        <v>70</v>
      </c>
      <c r="F75" s="40">
        <v>0</v>
      </c>
      <c r="G75" s="20">
        <v>75.55</v>
      </c>
      <c r="H75" s="40">
        <v>1</v>
      </c>
      <c r="I75" s="20">
        <v>70</v>
      </c>
      <c r="J75" s="40">
        <v>0</v>
      </c>
      <c r="K75" s="20">
        <v>100</v>
      </c>
      <c r="L75" s="20"/>
      <c r="M75" s="20">
        <v>0.5</v>
      </c>
      <c r="N75" s="38">
        <f t="shared" si="1"/>
        <v>74.6025</v>
      </c>
    </row>
    <row r="76" ht="12.75" spans="1:14">
      <c r="A76" s="20">
        <f>RANK(N76,$N$4:$N$84)</f>
        <v>73</v>
      </c>
      <c r="B76" s="20">
        <f>RANK(G76,$G$4:$G$84)</f>
        <v>76</v>
      </c>
      <c r="C76" s="35" t="s">
        <v>160</v>
      </c>
      <c r="D76" s="36" t="s">
        <v>161</v>
      </c>
      <c r="E76" s="20">
        <v>70</v>
      </c>
      <c r="F76" s="40">
        <v>0.5</v>
      </c>
      <c r="G76" s="20">
        <v>73.27</v>
      </c>
      <c r="H76" s="40">
        <v>0</v>
      </c>
      <c r="I76" s="20">
        <v>70</v>
      </c>
      <c r="J76" s="40">
        <v>0</v>
      </c>
      <c r="K76" s="20">
        <v>100</v>
      </c>
      <c r="L76" s="20">
        <v>1</v>
      </c>
      <c r="M76" s="40"/>
      <c r="N76" s="38">
        <f t="shared" si="1"/>
        <v>74.4485</v>
      </c>
    </row>
    <row r="77" ht="12.75" spans="1:14">
      <c r="A77" s="20">
        <f>RANK(N77,$N$4:$N$84)</f>
        <v>74</v>
      </c>
      <c r="B77" s="20">
        <f>RANK(G77,$G$4:$G$84)</f>
        <v>70</v>
      </c>
      <c r="C77" s="35" t="s">
        <v>162</v>
      </c>
      <c r="D77" s="36" t="s">
        <v>163</v>
      </c>
      <c r="E77" s="20">
        <v>70</v>
      </c>
      <c r="F77" s="41">
        <v>0</v>
      </c>
      <c r="G77" s="20">
        <v>75.36</v>
      </c>
      <c r="H77" s="41">
        <v>0</v>
      </c>
      <c r="I77" s="20">
        <v>70</v>
      </c>
      <c r="J77" s="41">
        <v>0</v>
      </c>
      <c r="K77" s="20">
        <v>100</v>
      </c>
      <c r="L77" s="20"/>
      <c r="M77" s="41"/>
      <c r="N77" s="38">
        <f t="shared" si="1"/>
        <v>74.448</v>
      </c>
    </row>
    <row r="78" spans="1:14">
      <c r="A78" s="20">
        <f>RANK(N78,$N$4:$N$84)</f>
        <v>75</v>
      </c>
      <c r="B78" s="20">
        <f>RANK(G78,$G$4:$G$84)</f>
        <v>71</v>
      </c>
      <c r="C78" s="35" t="s">
        <v>164</v>
      </c>
      <c r="D78" s="20" t="s">
        <v>165</v>
      </c>
      <c r="E78" s="20">
        <v>70</v>
      </c>
      <c r="F78" s="20">
        <v>0</v>
      </c>
      <c r="G78" s="20">
        <v>75</v>
      </c>
      <c r="H78" s="20">
        <v>0</v>
      </c>
      <c r="I78" s="20">
        <v>70</v>
      </c>
      <c r="J78" s="20">
        <v>0</v>
      </c>
      <c r="K78" s="20">
        <v>100</v>
      </c>
      <c r="L78" s="20"/>
      <c r="M78" s="41"/>
      <c r="N78" s="38">
        <f t="shared" si="1"/>
        <v>74.25</v>
      </c>
    </row>
    <row r="79" spans="1:14">
      <c r="A79" s="20">
        <f>RANK(N79,$N$4:$N$84)</f>
        <v>75</v>
      </c>
      <c r="B79" s="20">
        <f>RANK(G79,$G$4:$G$84)</f>
        <v>71</v>
      </c>
      <c r="C79" s="35" t="s">
        <v>166</v>
      </c>
      <c r="D79" s="20" t="s">
        <v>167</v>
      </c>
      <c r="E79" s="20">
        <v>70</v>
      </c>
      <c r="F79" s="20">
        <v>0</v>
      </c>
      <c r="G79" s="20">
        <v>75</v>
      </c>
      <c r="H79" s="20">
        <v>0</v>
      </c>
      <c r="I79" s="20">
        <v>70</v>
      </c>
      <c r="J79" s="20">
        <v>0</v>
      </c>
      <c r="K79" s="20">
        <v>100</v>
      </c>
      <c r="L79" s="20"/>
      <c r="M79" s="41"/>
      <c r="N79" s="38">
        <f t="shared" si="1"/>
        <v>74.25</v>
      </c>
    </row>
    <row r="80" spans="1:14">
      <c r="A80" s="20">
        <f>RANK(N80,$N$4:$N$84)</f>
        <v>77</v>
      </c>
      <c r="B80" s="20">
        <f>RANK(G80,$G$4:$G$84)</f>
        <v>79</v>
      </c>
      <c r="C80" s="35" t="s">
        <v>168</v>
      </c>
      <c r="D80" s="20" t="s">
        <v>169</v>
      </c>
      <c r="E80" s="20">
        <v>70</v>
      </c>
      <c r="F80" s="20">
        <v>0.5</v>
      </c>
      <c r="G80" s="20">
        <v>70.73</v>
      </c>
      <c r="H80" s="20">
        <v>0</v>
      </c>
      <c r="I80" s="20">
        <v>70</v>
      </c>
      <c r="J80" s="20">
        <v>0</v>
      </c>
      <c r="K80" s="20">
        <v>100</v>
      </c>
      <c r="L80" s="20">
        <v>2</v>
      </c>
      <c r="M80" s="41"/>
      <c r="N80" s="38">
        <f t="shared" si="1"/>
        <v>74.0515</v>
      </c>
    </row>
    <row r="81" spans="1:14">
      <c r="A81" s="20">
        <f>RANK(N81,$N$4:$N$84)</f>
        <v>78</v>
      </c>
      <c r="B81" s="20">
        <f>RANK(G81,$G$4:$G$84)</f>
        <v>78</v>
      </c>
      <c r="C81" s="35" t="s">
        <v>170</v>
      </c>
      <c r="D81" s="20" t="s">
        <v>171</v>
      </c>
      <c r="E81" s="20">
        <v>70</v>
      </c>
      <c r="F81" s="20">
        <v>0</v>
      </c>
      <c r="G81" s="20">
        <v>71.56</v>
      </c>
      <c r="H81" s="20">
        <v>2</v>
      </c>
      <c r="I81" s="20">
        <v>70</v>
      </c>
      <c r="J81" s="20">
        <v>0</v>
      </c>
      <c r="K81" s="20">
        <v>100</v>
      </c>
      <c r="L81" s="20"/>
      <c r="M81" s="41"/>
      <c r="N81" s="38">
        <f t="shared" si="1"/>
        <v>73.458</v>
      </c>
    </row>
    <row r="82" spans="1:14">
      <c r="A82" s="20">
        <f>RANK(N82,$N$4:$N$84)</f>
        <v>79</v>
      </c>
      <c r="B82" s="20">
        <f>RANK(G82,$G$4:$G$84)</f>
        <v>77</v>
      </c>
      <c r="C82" s="42" t="s">
        <v>172</v>
      </c>
      <c r="D82" s="43" t="s">
        <v>173</v>
      </c>
      <c r="E82" s="43">
        <v>70</v>
      </c>
      <c r="F82" s="43">
        <v>0</v>
      </c>
      <c r="G82" s="43">
        <v>72.64</v>
      </c>
      <c r="H82" s="43">
        <v>0</v>
      </c>
      <c r="I82" s="43">
        <v>70</v>
      </c>
      <c r="J82" s="43">
        <v>0</v>
      </c>
      <c r="K82" s="43">
        <v>100</v>
      </c>
      <c r="L82" s="43"/>
      <c r="M82" s="41"/>
      <c r="N82" s="38">
        <f t="shared" si="1"/>
        <v>72.952</v>
      </c>
    </row>
    <row r="83" ht="25" customHeight="1" spans="1:14">
      <c r="A83" s="20">
        <f>RANK(N83,$N$4:$N$84)</f>
        <v>80</v>
      </c>
      <c r="B83" s="44">
        <f>RANK(G83,$G$4:$G$84)</f>
        <v>80</v>
      </c>
      <c r="C83" s="35" t="s">
        <v>174</v>
      </c>
      <c r="D83" s="20" t="s">
        <v>175</v>
      </c>
      <c r="E83" s="20">
        <v>70</v>
      </c>
      <c r="F83" s="20">
        <v>0</v>
      </c>
      <c r="G83" s="20">
        <v>70.64</v>
      </c>
      <c r="H83" s="20">
        <v>1</v>
      </c>
      <c r="I83" s="20">
        <v>70</v>
      </c>
      <c r="J83" s="20">
        <v>0</v>
      </c>
      <c r="K83" s="20">
        <v>100</v>
      </c>
      <c r="L83" s="20">
        <v>0.5</v>
      </c>
      <c r="M83" s="46"/>
      <c r="N83" s="38">
        <f t="shared" si="1"/>
        <v>72.902</v>
      </c>
    </row>
    <row r="84" spans="1:14">
      <c r="A84" s="20">
        <f>RANK(N84,$N$4:$N$84)</f>
        <v>81</v>
      </c>
      <c r="B84" s="44">
        <f>RANK(G84,$G$4:$G$84)</f>
        <v>81</v>
      </c>
      <c r="C84" s="35" t="s">
        <v>176</v>
      </c>
      <c r="D84" s="20" t="s">
        <v>177</v>
      </c>
      <c r="E84" s="20">
        <v>70</v>
      </c>
      <c r="F84" s="20">
        <v>0</v>
      </c>
      <c r="G84" s="20">
        <v>67.73</v>
      </c>
      <c r="H84" s="20">
        <v>0</v>
      </c>
      <c r="I84" s="20">
        <v>70</v>
      </c>
      <c r="J84" s="20">
        <v>0</v>
      </c>
      <c r="K84" s="20">
        <v>100</v>
      </c>
      <c r="L84" s="20"/>
      <c r="M84" s="46"/>
      <c r="N84" s="38">
        <f t="shared" si="1"/>
        <v>70.2515</v>
      </c>
    </row>
    <row r="85" ht="12.75" spans="4:12">
      <c r="D85" s="45"/>
      <c r="E85" s="45"/>
      <c r="F85" s="45"/>
      <c r="G85" s="45"/>
      <c r="H85" s="45"/>
      <c r="I85" s="45"/>
      <c r="J85" s="45"/>
      <c r="K85" s="45"/>
      <c r="L85" s="45"/>
    </row>
  </sheetData>
  <sortState ref="A4:N84">
    <sortCondition ref="A4"/>
  </sortState>
  <mergeCells count="12">
    <mergeCell ref="A1:N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  <mergeCell ref="N2:N3"/>
  </mergeCells>
  <pageMargins left="0.709027777777778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opLeftCell="A13" workbookViewId="0">
      <selection activeCell="G15" sqref="G15"/>
    </sheetView>
  </sheetViews>
  <sheetFormatPr defaultColWidth="9" defaultRowHeight="14.25"/>
  <cols>
    <col min="1" max="2" width="9.625" customWidth="1"/>
    <col min="3" max="3" width="15.125" customWidth="1"/>
    <col min="4" max="4" width="11.125" customWidth="1"/>
    <col min="5" max="5" width="20.5" style="10" customWidth="1"/>
    <col min="6" max="6" width="5.125" customWidth="1"/>
    <col min="7" max="7" width="31.5" style="10" customWidth="1"/>
    <col min="8" max="8" width="5.125" customWidth="1"/>
    <col min="9" max="9" width="7.125" style="10" customWidth="1"/>
    <col min="10" max="10" width="5.125" customWidth="1"/>
    <col min="11" max="11" width="6.625" customWidth="1"/>
    <col min="12" max="12" width="13.125" customWidth="1"/>
    <col min="13" max="13" width="5.125" customWidth="1"/>
  </cols>
  <sheetData>
    <row r="1" ht="18.75" spans="1:13">
      <c r="A1" s="11" t="s">
        <v>178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/>
      <c r="G2" s="12" t="s">
        <v>6</v>
      </c>
      <c r="H2" s="12"/>
      <c r="I2" s="12" t="s">
        <v>7</v>
      </c>
      <c r="J2" s="12"/>
      <c r="K2" s="13" t="s">
        <v>179</v>
      </c>
      <c r="L2" s="12" t="s">
        <v>180</v>
      </c>
      <c r="M2" s="12"/>
    </row>
    <row r="3" spans="1:13">
      <c r="A3" s="12"/>
      <c r="B3" s="12"/>
      <c r="C3" s="13"/>
      <c r="D3" s="13"/>
      <c r="E3" s="12" t="s">
        <v>181</v>
      </c>
      <c r="F3" s="12" t="s">
        <v>13</v>
      </c>
      <c r="G3" s="14" t="s">
        <v>181</v>
      </c>
      <c r="H3" s="12" t="s">
        <v>13</v>
      </c>
      <c r="I3" s="12" t="s">
        <v>181</v>
      </c>
      <c r="J3" s="12" t="s">
        <v>13</v>
      </c>
      <c r="K3" s="21"/>
      <c r="L3" s="12" t="s">
        <v>182</v>
      </c>
      <c r="M3" s="12" t="s">
        <v>183</v>
      </c>
    </row>
    <row r="4" ht="183.75" spans="1:13">
      <c r="A4" s="15">
        <v>1</v>
      </c>
      <c r="B4" s="15" t="s">
        <v>184</v>
      </c>
      <c r="C4" s="16" t="s">
        <v>15</v>
      </c>
      <c r="D4" s="17">
        <v>20165014003</v>
      </c>
      <c r="E4" s="18" t="s">
        <v>185</v>
      </c>
      <c r="F4" s="19">
        <v>19.5</v>
      </c>
      <c r="G4" s="20" t="s">
        <v>186</v>
      </c>
      <c r="H4" s="19">
        <v>6.8</v>
      </c>
      <c r="I4" s="20"/>
      <c r="J4" s="19"/>
      <c r="K4" s="20" t="s">
        <v>187</v>
      </c>
      <c r="L4" s="22"/>
      <c r="M4" s="20"/>
    </row>
    <row r="5" ht="36" spans="1:13">
      <c r="A5" s="15">
        <v>2</v>
      </c>
      <c r="B5" s="15" t="s">
        <v>188</v>
      </c>
      <c r="C5" s="16" t="s">
        <v>17</v>
      </c>
      <c r="D5" s="17" t="s">
        <v>18</v>
      </c>
      <c r="E5" s="18"/>
      <c r="F5" s="19">
        <v>0</v>
      </c>
      <c r="G5" s="20" t="s">
        <v>189</v>
      </c>
      <c r="H5" s="19">
        <v>9</v>
      </c>
      <c r="I5" s="20"/>
      <c r="J5" s="19"/>
      <c r="K5" s="20"/>
      <c r="L5" s="22"/>
      <c r="M5" s="20"/>
    </row>
    <row r="6" ht="96" spans="1:13">
      <c r="A6" s="15">
        <v>3</v>
      </c>
      <c r="B6" s="15" t="s">
        <v>190</v>
      </c>
      <c r="C6" s="16" t="s">
        <v>19</v>
      </c>
      <c r="D6" s="17" t="s">
        <v>20</v>
      </c>
      <c r="E6" s="18" t="s">
        <v>191</v>
      </c>
      <c r="F6" s="19">
        <v>4</v>
      </c>
      <c r="G6" s="20" t="s">
        <v>192</v>
      </c>
      <c r="H6" s="19">
        <v>4.4</v>
      </c>
      <c r="I6" s="20"/>
      <c r="J6" s="19"/>
      <c r="K6" s="20" t="s">
        <v>193</v>
      </c>
      <c r="L6" s="22"/>
      <c r="M6" s="20"/>
    </row>
    <row r="7" ht="96" spans="1:13">
      <c r="A7" s="15">
        <v>4</v>
      </c>
      <c r="B7" s="15" t="s">
        <v>194</v>
      </c>
      <c r="C7" s="16" t="s">
        <v>21</v>
      </c>
      <c r="D7" s="17" t="s">
        <v>22</v>
      </c>
      <c r="E7" s="18" t="s">
        <v>195</v>
      </c>
      <c r="F7" s="19">
        <v>6</v>
      </c>
      <c r="G7" s="20" t="s">
        <v>196</v>
      </c>
      <c r="H7" s="19">
        <v>5.6</v>
      </c>
      <c r="I7" s="20"/>
      <c r="J7" s="19"/>
      <c r="K7" s="20"/>
      <c r="L7" s="22"/>
      <c r="M7" s="20"/>
    </row>
    <row r="8" ht="156" spans="1:13">
      <c r="A8" s="15">
        <v>5</v>
      </c>
      <c r="B8" s="15" t="s">
        <v>197</v>
      </c>
      <c r="C8" s="16" t="s">
        <v>27</v>
      </c>
      <c r="D8" s="17" t="s">
        <v>28</v>
      </c>
      <c r="E8" s="18" t="s">
        <v>198</v>
      </c>
      <c r="F8" s="19">
        <v>11</v>
      </c>
      <c r="G8" s="20" t="s">
        <v>199</v>
      </c>
      <c r="H8" s="19">
        <v>3.5</v>
      </c>
      <c r="I8" s="20"/>
      <c r="J8" s="19"/>
      <c r="K8" s="20" t="s">
        <v>200</v>
      </c>
      <c r="L8" s="22"/>
      <c r="M8" s="20"/>
    </row>
    <row r="9" ht="36" spans="1:13">
      <c r="A9" s="15">
        <v>6</v>
      </c>
      <c r="B9" s="15" t="s">
        <v>201</v>
      </c>
      <c r="C9" s="16" t="s">
        <v>23</v>
      </c>
      <c r="D9" s="17" t="s">
        <v>24</v>
      </c>
      <c r="E9" s="18" t="s">
        <v>202</v>
      </c>
      <c r="F9" s="19">
        <v>2</v>
      </c>
      <c r="G9" s="20" t="s">
        <v>203</v>
      </c>
      <c r="H9" s="19">
        <v>5.2</v>
      </c>
      <c r="I9" s="20"/>
      <c r="J9" s="19"/>
      <c r="K9" s="20"/>
      <c r="L9" s="22"/>
      <c r="M9" s="20"/>
    </row>
    <row r="10" ht="156" spans="1:13">
      <c r="A10" s="15">
        <v>7</v>
      </c>
      <c r="B10" s="15" t="s">
        <v>204</v>
      </c>
      <c r="C10" s="16" t="s">
        <v>25</v>
      </c>
      <c r="D10" s="17" t="s">
        <v>26</v>
      </c>
      <c r="E10" s="18" t="s">
        <v>205</v>
      </c>
      <c r="F10" s="19">
        <v>12</v>
      </c>
      <c r="G10" s="20" t="s">
        <v>206</v>
      </c>
      <c r="H10" s="19">
        <v>2.5</v>
      </c>
      <c r="I10" s="20"/>
      <c r="J10" s="19"/>
      <c r="K10" s="20" t="s">
        <v>207</v>
      </c>
      <c r="L10" s="22"/>
      <c r="M10" s="20"/>
    </row>
    <row r="11" ht="24" spans="1:13">
      <c r="A11" s="15">
        <v>8</v>
      </c>
      <c r="B11" s="15" t="s">
        <v>208</v>
      </c>
      <c r="C11" s="16" t="s">
        <v>29</v>
      </c>
      <c r="D11" s="17" t="s">
        <v>30</v>
      </c>
      <c r="E11" s="18"/>
      <c r="F11" s="19">
        <v>0</v>
      </c>
      <c r="G11" s="20" t="s">
        <v>209</v>
      </c>
      <c r="H11" s="19">
        <v>6</v>
      </c>
      <c r="I11" s="20"/>
      <c r="J11" s="19"/>
      <c r="K11" s="20"/>
      <c r="L11" s="22"/>
      <c r="M11" s="20"/>
    </row>
    <row r="12" ht="36" spans="1:13">
      <c r="A12" s="15">
        <v>9</v>
      </c>
      <c r="B12" s="15" t="s">
        <v>210</v>
      </c>
      <c r="C12" s="16" t="s">
        <v>31</v>
      </c>
      <c r="D12" s="17" t="s">
        <v>32</v>
      </c>
      <c r="E12" s="18" t="s">
        <v>211</v>
      </c>
      <c r="F12" s="19">
        <v>4</v>
      </c>
      <c r="G12" s="20" t="s">
        <v>212</v>
      </c>
      <c r="H12" s="19">
        <v>5</v>
      </c>
      <c r="I12" s="20"/>
      <c r="J12" s="19"/>
      <c r="K12" s="20"/>
      <c r="L12" s="22"/>
      <c r="M12" s="20"/>
    </row>
    <row r="13" ht="72" spans="1:13">
      <c r="A13" s="15">
        <v>10</v>
      </c>
      <c r="B13" s="15" t="s">
        <v>213</v>
      </c>
      <c r="C13" s="16" t="s">
        <v>33</v>
      </c>
      <c r="D13" s="17" t="s">
        <v>34</v>
      </c>
      <c r="E13" s="18" t="s">
        <v>214</v>
      </c>
      <c r="F13" s="19">
        <v>3.5</v>
      </c>
      <c r="G13" s="20" t="s">
        <v>215</v>
      </c>
      <c r="H13" s="19">
        <v>3.9</v>
      </c>
      <c r="I13" s="20"/>
      <c r="J13" s="19"/>
      <c r="K13" s="20" t="s">
        <v>216</v>
      </c>
      <c r="L13" s="22"/>
      <c r="M13" s="20"/>
    </row>
    <row r="14" ht="72" spans="1:13">
      <c r="A14" s="15">
        <v>11</v>
      </c>
      <c r="B14" s="15" t="s">
        <v>217</v>
      </c>
      <c r="C14" s="16" t="s">
        <v>35</v>
      </c>
      <c r="D14" s="17" t="s">
        <v>36</v>
      </c>
      <c r="E14" s="18" t="s">
        <v>218</v>
      </c>
      <c r="F14" s="19">
        <v>5</v>
      </c>
      <c r="G14" s="20" t="s">
        <v>219</v>
      </c>
      <c r="H14" s="19">
        <v>3.8</v>
      </c>
      <c r="I14" s="20"/>
      <c r="J14" s="19"/>
      <c r="K14" s="20" t="s">
        <v>220</v>
      </c>
      <c r="L14" s="22"/>
      <c r="M14" s="20"/>
    </row>
    <row r="15" ht="108" spans="1:13">
      <c r="A15" s="15">
        <v>12</v>
      </c>
      <c r="B15" s="15" t="s">
        <v>221</v>
      </c>
      <c r="C15" s="16" t="s">
        <v>37</v>
      </c>
      <c r="D15" s="17" t="s">
        <v>38</v>
      </c>
      <c r="E15" s="18" t="s">
        <v>222</v>
      </c>
      <c r="F15" s="19">
        <v>11</v>
      </c>
      <c r="G15" s="20" t="s">
        <v>223</v>
      </c>
      <c r="H15" s="19">
        <v>1.5</v>
      </c>
      <c r="I15" s="20"/>
      <c r="J15" s="19"/>
      <c r="K15" s="20" t="s">
        <v>224</v>
      </c>
      <c r="L15" s="22"/>
      <c r="M15" s="20"/>
    </row>
    <row r="16" ht="36" spans="1:13">
      <c r="A16" s="15">
        <v>13</v>
      </c>
      <c r="B16" s="15" t="s">
        <v>225</v>
      </c>
      <c r="C16" s="16" t="s">
        <v>39</v>
      </c>
      <c r="D16" s="17" t="s">
        <v>40</v>
      </c>
      <c r="E16" s="18"/>
      <c r="F16" s="19">
        <v>0</v>
      </c>
      <c r="G16" s="20" t="s">
        <v>226</v>
      </c>
      <c r="H16" s="19">
        <v>6.2</v>
      </c>
      <c r="I16" s="20"/>
      <c r="J16" s="19"/>
      <c r="K16" s="20"/>
      <c r="L16" s="22"/>
      <c r="M16" s="20"/>
    </row>
    <row r="17" ht="48" spans="1:13">
      <c r="A17" s="15">
        <v>14</v>
      </c>
      <c r="B17" s="15" t="s">
        <v>227</v>
      </c>
      <c r="C17" s="16" t="s">
        <v>41</v>
      </c>
      <c r="D17" s="17" t="s">
        <v>42</v>
      </c>
      <c r="E17" s="18" t="s">
        <v>228</v>
      </c>
      <c r="F17" s="19">
        <v>5</v>
      </c>
      <c r="G17" s="20" t="s">
        <v>229</v>
      </c>
      <c r="H17" s="19">
        <v>4.9</v>
      </c>
      <c r="I17" s="20"/>
      <c r="J17" s="19"/>
      <c r="K17" s="20" t="s">
        <v>230</v>
      </c>
      <c r="L17" s="22"/>
      <c r="M17" s="20"/>
    </row>
    <row r="18" ht="24" spans="1:13">
      <c r="A18" s="15">
        <v>15</v>
      </c>
      <c r="B18" s="15" t="s">
        <v>231</v>
      </c>
      <c r="C18" s="16" t="s">
        <v>43</v>
      </c>
      <c r="D18" s="17" t="s">
        <v>44</v>
      </c>
      <c r="E18" s="18" t="s">
        <v>232</v>
      </c>
      <c r="F18" s="19">
        <v>1</v>
      </c>
      <c r="G18" s="20" t="s">
        <v>233</v>
      </c>
      <c r="H18" s="19">
        <v>4.6</v>
      </c>
      <c r="I18" s="20"/>
      <c r="J18" s="19"/>
      <c r="K18" s="20"/>
      <c r="L18" s="22"/>
      <c r="M18" s="20"/>
    </row>
    <row r="19" ht="24" spans="1:13">
      <c r="A19" s="15">
        <v>16</v>
      </c>
      <c r="B19" s="15" t="s">
        <v>234</v>
      </c>
      <c r="C19" s="16" t="s">
        <v>45</v>
      </c>
      <c r="D19" s="17" t="s">
        <v>46</v>
      </c>
      <c r="E19" s="18"/>
      <c r="F19" s="19">
        <v>0</v>
      </c>
      <c r="G19" s="20" t="s">
        <v>235</v>
      </c>
      <c r="H19" s="19">
        <v>5.4</v>
      </c>
      <c r="I19" s="20"/>
      <c r="J19" s="19"/>
      <c r="K19" s="20"/>
      <c r="L19" s="22"/>
      <c r="M19" s="20"/>
    </row>
    <row r="20" ht="36" spans="1:13">
      <c r="A20" s="15">
        <v>17</v>
      </c>
      <c r="B20" s="15" t="s">
        <v>236</v>
      </c>
      <c r="C20" s="16" t="s">
        <v>47</v>
      </c>
      <c r="D20" s="17" t="s">
        <v>48</v>
      </c>
      <c r="E20" s="18"/>
      <c r="F20" s="19">
        <v>0</v>
      </c>
      <c r="G20" s="20" t="s">
        <v>237</v>
      </c>
      <c r="H20" s="19">
        <v>6</v>
      </c>
      <c r="I20" s="20"/>
      <c r="J20" s="19"/>
      <c r="K20" s="20"/>
      <c r="L20" s="22"/>
      <c r="M20" s="20"/>
    </row>
    <row r="21" ht="24" spans="1:13">
      <c r="A21" s="15">
        <v>18</v>
      </c>
      <c r="B21" s="15" t="s">
        <v>236</v>
      </c>
      <c r="C21" s="16" t="s">
        <v>49</v>
      </c>
      <c r="D21" s="17" t="s">
        <v>50</v>
      </c>
      <c r="E21" s="18" t="s">
        <v>232</v>
      </c>
      <c r="F21" s="19">
        <v>1</v>
      </c>
      <c r="G21" s="20" t="s">
        <v>238</v>
      </c>
      <c r="H21" s="19">
        <v>5</v>
      </c>
      <c r="I21" s="20"/>
      <c r="J21" s="19"/>
      <c r="K21" s="20"/>
      <c r="L21" s="22"/>
      <c r="M21" s="20"/>
    </row>
    <row r="22" ht="36" spans="1:13">
      <c r="A22" s="15">
        <v>19</v>
      </c>
      <c r="B22" s="15" t="s">
        <v>239</v>
      </c>
      <c r="C22" s="16" t="s">
        <v>51</v>
      </c>
      <c r="D22" s="17" t="s">
        <v>52</v>
      </c>
      <c r="E22" s="18" t="s">
        <v>240</v>
      </c>
      <c r="F22" s="19">
        <v>1.5</v>
      </c>
      <c r="G22" s="20" t="s">
        <v>241</v>
      </c>
      <c r="H22" s="19">
        <v>2.8</v>
      </c>
      <c r="I22" s="20"/>
      <c r="J22" s="19"/>
      <c r="K22" s="20"/>
      <c r="L22" s="22"/>
      <c r="M22" s="20"/>
    </row>
    <row r="23" ht="24" spans="1:13">
      <c r="A23" s="15">
        <v>20</v>
      </c>
      <c r="B23" s="15" t="s">
        <v>236</v>
      </c>
      <c r="C23" s="16" t="s">
        <v>53</v>
      </c>
      <c r="D23" s="17" t="s">
        <v>54</v>
      </c>
      <c r="E23" s="18"/>
      <c r="F23" s="19">
        <v>0</v>
      </c>
      <c r="G23" s="20" t="s">
        <v>242</v>
      </c>
      <c r="H23" s="19">
        <v>5</v>
      </c>
      <c r="I23" s="20"/>
      <c r="J23" s="19"/>
      <c r="K23" s="20"/>
      <c r="L23" s="22"/>
      <c r="M23" s="20"/>
    </row>
    <row r="24" ht="108" spans="1:13">
      <c r="A24" s="15">
        <v>21</v>
      </c>
      <c r="B24" s="15" t="s">
        <v>243</v>
      </c>
      <c r="C24" s="16" t="s">
        <v>57</v>
      </c>
      <c r="D24" s="17" t="s">
        <v>58</v>
      </c>
      <c r="E24" s="18" t="s">
        <v>244</v>
      </c>
      <c r="F24" s="19">
        <v>10</v>
      </c>
      <c r="G24" s="20" t="s">
        <v>245</v>
      </c>
      <c r="H24" s="19">
        <v>1.3</v>
      </c>
      <c r="I24" s="20"/>
      <c r="J24" s="19"/>
      <c r="K24" s="20" t="s">
        <v>246</v>
      </c>
      <c r="L24" s="22"/>
      <c r="M24" s="20"/>
    </row>
    <row r="25" ht="36" spans="1:13">
      <c r="A25" s="15">
        <v>22</v>
      </c>
      <c r="B25" s="15" t="s">
        <v>247</v>
      </c>
      <c r="C25" s="16" t="s">
        <v>55</v>
      </c>
      <c r="D25" s="17" t="s">
        <v>56</v>
      </c>
      <c r="E25" s="18"/>
      <c r="F25" s="19">
        <v>0</v>
      </c>
      <c r="G25" s="20" t="s">
        <v>248</v>
      </c>
      <c r="H25" s="19">
        <v>6.6</v>
      </c>
      <c r="I25" s="20"/>
      <c r="J25" s="19"/>
      <c r="K25" s="20" t="s">
        <v>230</v>
      </c>
      <c r="L25" s="22"/>
      <c r="M25" s="20"/>
    </row>
    <row r="26" ht="24" spans="1:13">
      <c r="A26" s="15">
        <v>23</v>
      </c>
      <c r="B26" s="15" t="s">
        <v>249</v>
      </c>
      <c r="C26" s="16" t="s">
        <v>59</v>
      </c>
      <c r="D26" s="17" t="s">
        <v>60</v>
      </c>
      <c r="E26" s="18"/>
      <c r="F26" s="19">
        <v>0</v>
      </c>
      <c r="G26" s="20" t="s">
        <v>250</v>
      </c>
      <c r="H26" s="19">
        <v>4</v>
      </c>
      <c r="I26" s="20"/>
      <c r="J26" s="19"/>
      <c r="K26" s="20"/>
      <c r="L26" s="22"/>
      <c r="M26" s="20"/>
    </row>
    <row r="27" ht="36" spans="1:13">
      <c r="A27" s="15">
        <v>24</v>
      </c>
      <c r="B27" s="15" t="s">
        <v>251</v>
      </c>
      <c r="C27" s="16" t="s">
        <v>61</v>
      </c>
      <c r="D27" s="17" t="s">
        <v>62</v>
      </c>
      <c r="E27" s="18" t="s">
        <v>252</v>
      </c>
      <c r="F27" s="19">
        <v>2</v>
      </c>
      <c r="G27" s="20" t="s">
        <v>253</v>
      </c>
      <c r="H27" s="19">
        <v>4.7</v>
      </c>
      <c r="I27" s="20"/>
      <c r="J27" s="19"/>
      <c r="K27" s="20" t="s">
        <v>230</v>
      </c>
      <c r="L27" s="22"/>
      <c r="M27" s="20"/>
    </row>
    <row r="28" ht="36" spans="1:13">
      <c r="A28" s="15">
        <v>25</v>
      </c>
      <c r="B28" s="15" t="s">
        <v>254</v>
      </c>
      <c r="C28" s="16" t="s">
        <v>63</v>
      </c>
      <c r="D28" s="17" t="s">
        <v>64</v>
      </c>
      <c r="E28" s="18" t="s">
        <v>255</v>
      </c>
      <c r="F28" s="19">
        <v>2</v>
      </c>
      <c r="G28" s="20" t="s">
        <v>256</v>
      </c>
      <c r="H28" s="19">
        <v>3.8</v>
      </c>
      <c r="I28" s="20"/>
      <c r="J28" s="19"/>
      <c r="K28" s="20" t="s">
        <v>230</v>
      </c>
      <c r="L28" s="22"/>
      <c r="M28" s="20"/>
    </row>
    <row r="29" ht="24" spans="1:13">
      <c r="A29" s="15">
        <v>26</v>
      </c>
      <c r="B29" s="15" t="s">
        <v>217</v>
      </c>
      <c r="C29" s="16" t="s">
        <v>81</v>
      </c>
      <c r="D29" s="17" t="s">
        <v>82</v>
      </c>
      <c r="E29" s="18" t="s">
        <v>257</v>
      </c>
      <c r="F29" s="19">
        <v>1.5</v>
      </c>
      <c r="G29" s="20" t="s">
        <v>258</v>
      </c>
      <c r="H29" s="19">
        <v>2.8</v>
      </c>
      <c r="I29" s="20"/>
      <c r="J29" s="19"/>
      <c r="K29" s="20"/>
      <c r="L29" s="22"/>
      <c r="M29" s="20"/>
    </row>
    <row r="30" ht="48" spans="1:13">
      <c r="A30" s="15">
        <v>27</v>
      </c>
      <c r="B30" s="15" t="s">
        <v>251</v>
      </c>
      <c r="C30" s="16" t="s">
        <v>65</v>
      </c>
      <c r="D30" s="17" t="s">
        <v>66</v>
      </c>
      <c r="E30" s="18" t="s">
        <v>259</v>
      </c>
      <c r="F30" s="19">
        <v>2</v>
      </c>
      <c r="G30" s="20" t="s">
        <v>260</v>
      </c>
      <c r="H30" s="19">
        <v>1.7</v>
      </c>
      <c r="I30" s="20"/>
      <c r="J30" s="19"/>
      <c r="K30" s="20" t="s">
        <v>261</v>
      </c>
      <c r="L30" s="22"/>
      <c r="M30" s="20"/>
    </row>
    <row r="31" ht="24" spans="1:13">
      <c r="A31" s="15">
        <v>28</v>
      </c>
      <c r="B31" s="15" t="s">
        <v>262</v>
      </c>
      <c r="C31" s="16" t="s">
        <v>67</v>
      </c>
      <c r="D31" s="17" t="s">
        <v>68</v>
      </c>
      <c r="E31" s="18"/>
      <c r="F31" s="19">
        <v>0</v>
      </c>
      <c r="G31" s="20" t="s">
        <v>263</v>
      </c>
      <c r="H31" s="19">
        <v>2.9</v>
      </c>
      <c r="I31" s="20"/>
      <c r="J31" s="19"/>
      <c r="K31" s="20"/>
      <c r="L31" s="22"/>
      <c r="M31" s="20"/>
    </row>
    <row r="32" ht="84" spans="1:13">
      <c r="A32" s="15">
        <v>29</v>
      </c>
      <c r="B32" s="15" t="s">
        <v>264</v>
      </c>
      <c r="C32" s="16" t="s">
        <v>69</v>
      </c>
      <c r="D32" s="17" t="s">
        <v>70</v>
      </c>
      <c r="E32" s="18" t="s">
        <v>265</v>
      </c>
      <c r="F32" s="19">
        <v>4</v>
      </c>
      <c r="G32" s="20" t="s">
        <v>266</v>
      </c>
      <c r="H32" s="19">
        <v>1.3</v>
      </c>
      <c r="I32" s="20"/>
      <c r="J32" s="19"/>
      <c r="K32" s="20" t="s">
        <v>267</v>
      </c>
      <c r="L32" s="22"/>
      <c r="M32" s="20"/>
    </row>
    <row r="33" ht="24" spans="1:13">
      <c r="A33" s="15">
        <v>30</v>
      </c>
      <c r="B33" s="15" t="s">
        <v>268</v>
      </c>
      <c r="C33" s="16" t="s">
        <v>71</v>
      </c>
      <c r="D33" s="17" t="s">
        <v>72</v>
      </c>
      <c r="E33" s="18" t="s">
        <v>269</v>
      </c>
      <c r="F33" s="19">
        <v>1</v>
      </c>
      <c r="G33" s="20" t="s">
        <v>270</v>
      </c>
      <c r="H33" s="19">
        <v>1.9</v>
      </c>
      <c r="I33" s="20"/>
      <c r="J33" s="19"/>
      <c r="K33" s="20"/>
      <c r="L33" s="22"/>
      <c r="M33" s="20"/>
    </row>
    <row r="34" ht="72" spans="1:13">
      <c r="A34" s="15">
        <v>31</v>
      </c>
      <c r="B34" s="15" t="s">
        <v>271</v>
      </c>
      <c r="C34" s="16" t="s">
        <v>73</v>
      </c>
      <c r="D34" s="17" t="s">
        <v>74</v>
      </c>
      <c r="E34" s="18" t="s">
        <v>272</v>
      </c>
      <c r="F34" s="19">
        <v>3</v>
      </c>
      <c r="G34" s="20" t="s">
        <v>273</v>
      </c>
      <c r="H34" s="19">
        <v>1.5</v>
      </c>
      <c r="I34" s="20"/>
      <c r="J34" s="19"/>
      <c r="K34" s="20" t="s">
        <v>274</v>
      </c>
      <c r="L34" s="22"/>
      <c r="M34" s="20"/>
    </row>
    <row r="35" ht="24" spans="1:13">
      <c r="A35" s="15">
        <v>32</v>
      </c>
      <c r="B35" s="15" t="s">
        <v>275</v>
      </c>
      <c r="C35" s="16" t="s">
        <v>75</v>
      </c>
      <c r="D35" s="17" t="s">
        <v>76</v>
      </c>
      <c r="E35" s="18"/>
      <c r="F35" s="19">
        <v>0</v>
      </c>
      <c r="G35" s="20" t="s">
        <v>276</v>
      </c>
      <c r="H35" s="19">
        <v>2.9</v>
      </c>
      <c r="I35" s="20"/>
      <c r="J35" s="19"/>
      <c r="K35" s="20"/>
      <c r="L35" s="22"/>
      <c r="M35" s="20"/>
    </row>
    <row r="36" ht="48" spans="1:13">
      <c r="A36" s="15">
        <v>33</v>
      </c>
      <c r="B36" s="15" t="s">
        <v>277</v>
      </c>
      <c r="C36" s="16" t="s">
        <v>77</v>
      </c>
      <c r="D36" s="17" t="s">
        <v>78</v>
      </c>
      <c r="E36" s="18" t="s">
        <v>278</v>
      </c>
      <c r="F36" s="19">
        <v>2</v>
      </c>
      <c r="G36" s="20" t="s">
        <v>279</v>
      </c>
      <c r="H36" s="19">
        <v>2.2</v>
      </c>
      <c r="I36" s="20"/>
      <c r="J36" s="19"/>
      <c r="K36" s="20" t="s">
        <v>280</v>
      </c>
      <c r="L36" s="22"/>
      <c r="M36" s="20"/>
    </row>
    <row r="37" ht="24" spans="1:13">
      <c r="A37" s="15">
        <v>34</v>
      </c>
      <c r="B37" s="15" t="s">
        <v>281</v>
      </c>
      <c r="C37" s="16" t="s">
        <v>79</v>
      </c>
      <c r="D37" s="17" t="s">
        <v>80</v>
      </c>
      <c r="E37" s="18" t="s">
        <v>269</v>
      </c>
      <c r="F37" s="19">
        <v>1</v>
      </c>
      <c r="G37" s="20" t="s">
        <v>282</v>
      </c>
      <c r="H37" s="19">
        <v>2.7</v>
      </c>
      <c r="I37" s="20"/>
      <c r="J37" s="19"/>
      <c r="K37" s="20" t="s">
        <v>230</v>
      </c>
      <c r="L37" s="22"/>
      <c r="M37" s="20"/>
    </row>
    <row r="38" ht="36" spans="1:13">
      <c r="A38" s="15">
        <v>35</v>
      </c>
      <c r="B38" s="15" t="s">
        <v>283</v>
      </c>
      <c r="C38" s="16" t="s">
        <v>84</v>
      </c>
      <c r="D38" s="17" t="s">
        <v>85</v>
      </c>
      <c r="E38" s="18" t="s">
        <v>284</v>
      </c>
      <c r="F38" s="19">
        <v>1.5</v>
      </c>
      <c r="G38" s="20" t="s">
        <v>285</v>
      </c>
      <c r="H38" s="19">
        <v>2.7</v>
      </c>
      <c r="I38" s="20"/>
      <c r="J38" s="19"/>
      <c r="K38" s="20"/>
      <c r="L38" s="22"/>
      <c r="M38" s="20"/>
    </row>
    <row r="39" ht="72" spans="1:13">
      <c r="A39" s="15">
        <v>36</v>
      </c>
      <c r="B39" s="15" t="s">
        <v>286</v>
      </c>
      <c r="C39" s="16" t="s">
        <v>86</v>
      </c>
      <c r="D39" s="17" t="s">
        <v>87</v>
      </c>
      <c r="E39" s="18" t="s">
        <v>287</v>
      </c>
      <c r="F39" s="19">
        <v>5</v>
      </c>
      <c r="G39" s="20" t="s">
        <v>288</v>
      </c>
      <c r="H39" s="19">
        <v>1.6</v>
      </c>
      <c r="I39" s="20"/>
      <c r="J39" s="19"/>
      <c r="K39" s="20"/>
      <c r="L39" s="22"/>
      <c r="M39" s="20"/>
    </row>
    <row r="40" ht="24" spans="1:13">
      <c r="A40" s="15">
        <v>37</v>
      </c>
      <c r="B40" s="15" t="s">
        <v>289</v>
      </c>
      <c r="C40" s="16" t="s">
        <v>88</v>
      </c>
      <c r="D40" s="17" t="s">
        <v>89</v>
      </c>
      <c r="E40" s="18" t="s">
        <v>290</v>
      </c>
      <c r="F40" s="19">
        <v>1</v>
      </c>
      <c r="G40" s="20" t="s">
        <v>291</v>
      </c>
      <c r="H40" s="19">
        <v>3.6</v>
      </c>
      <c r="I40" s="20"/>
      <c r="J40" s="19"/>
      <c r="K40" s="20"/>
      <c r="L40" s="22"/>
      <c r="M40" s="20"/>
    </row>
    <row r="41" ht="24" spans="1:13">
      <c r="A41" s="15">
        <v>38</v>
      </c>
      <c r="B41" s="15" t="s">
        <v>247</v>
      </c>
      <c r="C41" s="16" t="s">
        <v>90</v>
      </c>
      <c r="D41" s="17" t="s">
        <v>91</v>
      </c>
      <c r="E41" s="18"/>
      <c r="F41" s="19">
        <v>0</v>
      </c>
      <c r="G41" s="20" t="s">
        <v>292</v>
      </c>
      <c r="H41" s="19">
        <v>3.6</v>
      </c>
      <c r="I41" s="20"/>
      <c r="J41" s="19"/>
      <c r="K41" s="20"/>
      <c r="L41" s="22"/>
      <c r="M41" s="20"/>
    </row>
    <row r="42" ht="24" spans="1:13">
      <c r="A42" s="15">
        <v>39</v>
      </c>
      <c r="B42" s="15" t="s">
        <v>293</v>
      </c>
      <c r="C42" s="16" t="s">
        <v>92</v>
      </c>
      <c r="D42" s="17" t="s">
        <v>93</v>
      </c>
      <c r="E42" s="18" t="s">
        <v>294</v>
      </c>
      <c r="F42" s="19">
        <v>1</v>
      </c>
      <c r="G42" s="20" t="s">
        <v>295</v>
      </c>
      <c r="H42" s="19">
        <v>2.7</v>
      </c>
      <c r="I42" s="20"/>
      <c r="J42" s="19"/>
      <c r="K42" s="20"/>
      <c r="L42" s="22"/>
      <c r="M42" s="20"/>
    </row>
    <row r="43" ht="24" spans="1:13">
      <c r="A43" s="15">
        <v>40</v>
      </c>
      <c r="B43" s="15" t="s">
        <v>204</v>
      </c>
      <c r="C43" s="16" t="s">
        <v>94</v>
      </c>
      <c r="D43" s="17" t="s">
        <v>95</v>
      </c>
      <c r="E43" s="18"/>
      <c r="F43" s="19">
        <v>0</v>
      </c>
      <c r="G43" s="20" t="s">
        <v>296</v>
      </c>
      <c r="H43" s="19">
        <v>4.5</v>
      </c>
      <c r="I43" s="20"/>
      <c r="J43" s="19"/>
      <c r="K43" s="20"/>
      <c r="L43" s="22"/>
      <c r="M43" s="20"/>
    </row>
    <row r="44" ht="24" spans="1:13">
      <c r="A44" s="15">
        <v>41</v>
      </c>
      <c r="B44" s="15" t="s">
        <v>254</v>
      </c>
      <c r="C44" s="16" t="s">
        <v>96</v>
      </c>
      <c r="D44" s="17" t="s">
        <v>97</v>
      </c>
      <c r="E44" s="18"/>
      <c r="F44" s="19">
        <v>0</v>
      </c>
      <c r="G44" s="20" t="s">
        <v>297</v>
      </c>
      <c r="H44" s="19">
        <v>2.8</v>
      </c>
      <c r="I44" s="20"/>
      <c r="J44" s="19"/>
      <c r="K44" s="20" t="s">
        <v>230</v>
      </c>
      <c r="L44" s="22" t="s">
        <v>298</v>
      </c>
      <c r="M44" s="20">
        <v>1</v>
      </c>
    </row>
    <row r="45" ht="96" spans="1:13">
      <c r="A45" s="15">
        <v>42</v>
      </c>
      <c r="B45" s="15" t="s">
        <v>299</v>
      </c>
      <c r="C45" s="16" t="s">
        <v>98</v>
      </c>
      <c r="D45" s="17" t="s">
        <v>99</v>
      </c>
      <c r="E45" s="18" t="s">
        <v>300</v>
      </c>
      <c r="F45" s="19">
        <v>6</v>
      </c>
      <c r="G45" s="20"/>
      <c r="H45" s="19">
        <v>0</v>
      </c>
      <c r="I45" s="20"/>
      <c r="J45" s="19"/>
      <c r="K45" s="20" t="s">
        <v>301</v>
      </c>
      <c r="L45" s="22"/>
      <c r="M45" s="20"/>
    </row>
    <row r="46" spans="1:13">
      <c r="A46" s="15">
        <v>43</v>
      </c>
      <c r="B46" s="15" t="s">
        <v>302</v>
      </c>
      <c r="C46" s="16" t="s">
        <v>100</v>
      </c>
      <c r="D46" s="17" t="s">
        <v>101</v>
      </c>
      <c r="E46" s="18"/>
      <c r="F46" s="19">
        <v>0</v>
      </c>
      <c r="G46" s="20" t="s">
        <v>303</v>
      </c>
      <c r="H46" s="19">
        <v>0.8</v>
      </c>
      <c r="I46" s="20"/>
      <c r="J46" s="19"/>
      <c r="K46" s="20"/>
      <c r="L46" s="22"/>
      <c r="M46" s="20"/>
    </row>
    <row r="47" ht="120" spans="1:13">
      <c r="A47" s="15">
        <v>44</v>
      </c>
      <c r="B47" s="15" t="s">
        <v>304</v>
      </c>
      <c r="C47" s="16" t="s">
        <v>102</v>
      </c>
      <c r="D47" s="17" t="s">
        <v>103</v>
      </c>
      <c r="E47" s="18" t="s">
        <v>305</v>
      </c>
      <c r="F47" s="19">
        <v>8</v>
      </c>
      <c r="G47" s="20"/>
      <c r="H47" s="19">
        <v>0</v>
      </c>
      <c r="I47" s="20" t="s">
        <v>306</v>
      </c>
      <c r="J47" s="19">
        <v>6</v>
      </c>
      <c r="K47" s="20" t="s">
        <v>307</v>
      </c>
      <c r="L47" s="22"/>
      <c r="M47" s="20"/>
    </row>
    <row r="48" ht="24" spans="1:13">
      <c r="A48" s="15">
        <v>45</v>
      </c>
      <c r="B48" s="15" t="s">
        <v>308</v>
      </c>
      <c r="C48" s="16" t="s">
        <v>104</v>
      </c>
      <c r="D48" s="17" t="s">
        <v>105</v>
      </c>
      <c r="E48" s="18"/>
      <c r="F48" s="19">
        <v>0</v>
      </c>
      <c r="G48" s="20" t="s">
        <v>309</v>
      </c>
      <c r="H48" s="19">
        <v>1.6</v>
      </c>
      <c r="I48" s="20"/>
      <c r="J48" s="19"/>
      <c r="K48" s="20"/>
      <c r="L48" s="22"/>
      <c r="M48" s="20"/>
    </row>
    <row r="49" ht="24" spans="1:13">
      <c r="A49" s="15">
        <v>46</v>
      </c>
      <c r="B49" s="15" t="s">
        <v>204</v>
      </c>
      <c r="C49" s="16" t="s">
        <v>106</v>
      </c>
      <c r="D49" s="17" t="s">
        <v>107</v>
      </c>
      <c r="E49" s="18"/>
      <c r="F49" s="19">
        <v>0</v>
      </c>
      <c r="G49" s="20" t="s">
        <v>310</v>
      </c>
      <c r="H49" s="19">
        <v>3.5</v>
      </c>
      <c r="I49" s="20"/>
      <c r="J49" s="19"/>
      <c r="K49" s="20"/>
      <c r="L49" s="22" t="s">
        <v>298</v>
      </c>
      <c r="M49" s="20">
        <v>0.5</v>
      </c>
    </row>
    <row r="50" ht="48" spans="1:13">
      <c r="A50" s="15">
        <v>47</v>
      </c>
      <c r="B50" s="15" t="s">
        <v>311</v>
      </c>
      <c r="C50" s="16" t="s">
        <v>108</v>
      </c>
      <c r="D50" s="17" t="s">
        <v>109</v>
      </c>
      <c r="E50" s="18" t="s">
        <v>312</v>
      </c>
      <c r="F50" s="19">
        <v>4</v>
      </c>
      <c r="G50" s="20" t="s">
        <v>313</v>
      </c>
      <c r="H50" s="19">
        <v>2.1</v>
      </c>
      <c r="I50" s="20"/>
      <c r="J50" s="19"/>
      <c r="K50" s="20"/>
      <c r="L50" s="22"/>
      <c r="M50" s="20"/>
    </row>
    <row r="51" ht="24" spans="1:13">
      <c r="A51" s="15">
        <v>48</v>
      </c>
      <c r="B51" s="15" t="s">
        <v>314</v>
      </c>
      <c r="C51" s="16" t="s">
        <v>110</v>
      </c>
      <c r="D51" s="17" t="s">
        <v>111</v>
      </c>
      <c r="E51" s="18" t="s">
        <v>257</v>
      </c>
      <c r="F51" s="19">
        <v>1.5</v>
      </c>
      <c r="G51" s="20" t="s">
        <v>315</v>
      </c>
      <c r="H51" s="19">
        <v>3</v>
      </c>
      <c r="I51" s="20"/>
      <c r="J51" s="19"/>
      <c r="K51" s="20" t="s">
        <v>230</v>
      </c>
      <c r="L51" s="22"/>
      <c r="M51" s="20"/>
    </row>
    <row r="52" ht="24" spans="1:13">
      <c r="A52" s="15">
        <v>49</v>
      </c>
      <c r="B52" s="15" t="s">
        <v>316</v>
      </c>
      <c r="C52" s="16" t="s">
        <v>112</v>
      </c>
      <c r="D52" s="17" t="s">
        <v>113</v>
      </c>
      <c r="E52" s="18" t="s">
        <v>317</v>
      </c>
      <c r="F52" s="19">
        <v>3</v>
      </c>
      <c r="G52" s="20" t="s">
        <v>318</v>
      </c>
      <c r="H52" s="19">
        <v>2.2</v>
      </c>
      <c r="I52" s="20"/>
      <c r="J52" s="19"/>
      <c r="K52" s="20"/>
      <c r="L52" s="22"/>
      <c r="M52" s="20"/>
    </row>
    <row r="53" ht="24" spans="1:13">
      <c r="A53" s="15">
        <v>50</v>
      </c>
      <c r="B53" s="15" t="s">
        <v>319</v>
      </c>
      <c r="C53" s="16" t="s">
        <v>114</v>
      </c>
      <c r="D53" s="17" t="s">
        <v>115</v>
      </c>
      <c r="E53" s="18"/>
      <c r="F53" s="19">
        <v>0</v>
      </c>
      <c r="G53" s="20" t="s">
        <v>320</v>
      </c>
      <c r="H53" s="19">
        <v>3.2</v>
      </c>
      <c r="I53" s="20"/>
      <c r="J53" s="19"/>
      <c r="K53" s="20"/>
      <c r="L53" s="22"/>
      <c r="M53" s="20"/>
    </row>
    <row r="54" ht="24" spans="1:13">
      <c r="A54" s="15">
        <v>51</v>
      </c>
      <c r="B54" s="15" t="s">
        <v>321</v>
      </c>
      <c r="C54" s="16" t="s">
        <v>116</v>
      </c>
      <c r="D54" s="17" t="s">
        <v>117</v>
      </c>
      <c r="E54" s="18"/>
      <c r="F54" s="19">
        <v>0</v>
      </c>
      <c r="G54" s="20" t="s">
        <v>322</v>
      </c>
      <c r="H54" s="19">
        <v>3.3</v>
      </c>
      <c r="I54" s="20"/>
      <c r="J54" s="19"/>
      <c r="K54" s="20"/>
      <c r="L54" s="22" t="s">
        <v>298</v>
      </c>
      <c r="M54" s="20">
        <v>0.5</v>
      </c>
    </row>
    <row r="55" ht="24" spans="1:13">
      <c r="A55" s="15">
        <v>52</v>
      </c>
      <c r="B55" s="15" t="s">
        <v>323</v>
      </c>
      <c r="C55" s="16" t="s">
        <v>118</v>
      </c>
      <c r="D55" s="17" t="s">
        <v>119</v>
      </c>
      <c r="E55" s="18"/>
      <c r="F55" s="19">
        <v>0</v>
      </c>
      <c r="G55" s="20" t="s">
        <v>324</v>
      </c>
      <c r="H55" s="19">
        <v>0.4</v>
      </c>
      <c r="I55" s="20"/>
      <c r="J55" s="19"/>
      <c r="K55" s="20" t="s">
        <v>230</v>
      </c>
      <c r="L55" s="22"/>
      <c r="M55" s="20"/>
    </row>
    <row r="56" ht="24" spans="1:13">
      <c r="A56" s="15">
        <v>53</v>
      </c>
      <c r="B56" s="15" t="s">
        <v>325</v>
      </c>
      <c r="C56" s="16" t="s">
        <v>120</v>
      </c>
      <c r="D56" s="17" t="s">
        <v>121</v>
      </c>
      <c r="E56" s="18" t="s">
        <v>326</v>
      </c>
      <c r="F56" s="19">
        <v>2</v>
      </c>
      <c r="G56" s="20" t="s">
        <v>327</v>
      </c>
      <c r="H56" s="19">
        <v>2.1</v>
      </c>
      <c r="I56" s="20"/>
      <c r="J56" s="19"/>
      <c r="K56" s="20"/>
      <c r="L56" s="22"/>
      <c r="M56" s="20"/>
    </row>
    <row r="57" spans="1:13">
      <c r="A57" s="15">
        <v>54</v>
      </c>
      <c r="B57" s="15" t="s">
        <v>328</v>
      </c>
      <c r="C57" s="16" t="s">
        <v>122</v>
      </c>
      <c r="D57" s="17" t="s">
        <v>123</v>
      </c>
      <c r="E57" s="18"/>
      <c r="F57" s="19">
        <v>0</v>
      </c>
      <c r="G57" s="20" t="s">
        <v>329</v>
      </c>
      <c r="H57" s="19">
        <v>0.5</v>
      </c>
      <c r="I57" s="20"/>
      <c r="J57" s="19"/>
      <c r="K57" s="20"/>
      <c r="L57" s="22"/>
      <c r="M57" s="20"/>
    </row>
    <row r="58" ht="24" spans="1:13">
      <c r="A58" s="15">
        <v>55</v>
      </c>
      <c r="B58" s="15" t="s">
        <v>311</v>
      </c>
      <c r="C58" s="16" t="s">
        <v>124</v>
      </c>
      <c r="D58" s="17" t="s">
        <v>125</v>
      </c>
      <c r="E58" s="18" t="s">
        <v>294</v>
      </c>
      <c r="F58" s="19">
        <v>1</v>
      </c>
      <c r="G58" s="20" t="s">
        <v>313</v>
      </c>
      <c r="H58" s="19">
        <v>2.1</v>
      </c>
      <c r="I58" s="20"/>
      <c r="J58" s="19"/>
      <c r="K58" s="20"/>
      <c r="L58" s="22"/>
      <c r="M58" s="20"/>
    </row>
    <row r="59" ht="24" spans="1:13">
      <c r="A59" s="15">
        <v>56</v>
      </c>
      <c r="B59" s="15" t="s">
        <v>243</v>
      </c>
      <c r="C59" s="16" t="s">
        <v>126</v>
      </c>
      <c r="D59" s="17" t="s">
        <v>127</v>
      </c>
      <c r="E59" s="18"/>
      <c r="F59" s="19">
        <v>0</v>
      </c>
      <c r="G59" s="20" t="s">
        <v>245</v>
      </c>
      <c r="H59" s="19">
        <v>1.3</v>
      </c>
      <c r="I59" s="20"/>
      <c r="J59" s="19"/>
      <c r="K59" s="20"/>
      <c r="L59" s="22"/>
      <c r="M59" s="20"/>
    </row>
    <row r="60" spans="1:13">
      <c r="A60" s="15">
        <v>57</v>
      </c>
      <c r="B60" s="15" t="s">
        <v>330</v>
      </c>
      <c r="C60" s="16" t="s">
        <v>128</v>
      </c>
      <c r="D60" s="17" t="s">
        <v>129</v>
      </c>
      <c r="E60" s="18"/>
      <c r="F60" s="19">
        <v>0</v>
      </c>
      <c r="G60" s="20" t="s">
        <v>331</v>
      </c>
      <c r="H60" s="19">
        <v>0.4</v>
      </c>
      <c r="I60" s="20"/>
      <c r="J60" s="19"/>
      <c r="K60" s="20"/>
      <c r="L60" s="22"/>
      <c r="M60" s="20"/>
    </row>
    <row r="61" ht="48" spans="1:13">
      <c r="A61" s="15">
        <v>58</v>
      </c>
      <c r="B61" s="15" t="s">
        <v>332</v>
      </c>
      <c r="C61" s="16" t="s">
        <v>148</v>
      </c>
      <c r="D61" s="17" t="s">
        <v>149</v>
      </c>
      <c r="E61" s="18" t="s">
        <v>333</v>
      </c>
      <c r="F61" s="19">
        <v>2</v>
      </c>
      <c r="G61" s="20"/>
      <c r="H61" s="19">
        <v>0</v>
      </c>
      <c r="I61" s="20"/>
      <c r="J61" s="19"/>
      <c r="K61" s="20" t="s">
        <v>334</v>
      </c>
      <c r="L61" s="22"/>
      <c r="M61" s="20"/>
    </row>
    <row r="62" spans="1:13">
      <c r="A62" s="15">
        <v>59</v>
      </c>
      <c r="B62" s="15" t="s">
        <v>335</v>
      </c>
      <c r="C62" s="16" t="s">
        <v>130</v>
      </c>
      <c r="D62" s="17" t="s">
        <v>131</v>
      </c>
      <c r="E62" s="18"/>
      <c r="F62" s="19">
        <v>0</v>
      </c>
      <c r="G62" s="20" t="s">
        <v>336</v>
      </c>
      <c r="H62" s="19">
        <v>0.4</v>
      </c>
      <c r="I62" s="20"/>
      <c r="J62" s="19"/>
      <c r="K62" s="20"/>
      <c r="L62" s="22"/>
      <c r="M62" s="20"/>
    </row>
    <row r="63" ht="24" spans="1:13">
      <c r="A63" s="15">
        <v>60</v>
      </c>
      <c r="B63" s="15" t="s">
        <v>337</v>
      </c>
      <c r="C63" s="16" t="s">
        <v>132</v>
      </c>
      <c r="D63" s="17" t="s">
        <v>133</v>
      </c>
      <c r="E63" s="18" t="s">
        <v>338</v>
      </c>
      <c r="F63" s="19">
        <v>3</v>
      </c>
      <c r="G63" s="20" t="s">
        <v>339</v>
      </c>
      <c r="H63" s="19">
        <v>0.1</v>
      </c>
      <c r="I63" s="20"/>
      <c r="J63" s="19"/>
      <c r="K63" s="20"/>
      <c r="L63" s="22"/>
      <c r="M63" s="20"/>
    </row>
    <row r="64" ht="24" spans="1:13">
      <c r="A64" s="15">
        <v>61</v>
      </c>
      <c r="B64" s="15" t="s">
        <v>319</v>
      </c>
      <c r="C64" s="16" t="s">
        <v>136</v>
      </c>
      <c r="D64" s="17" t="s">
        <v>137</v>
      </c>
      <c r="E64" s="18"/>
      <c r="F64" s="19">
        <v>0</v>
      </c>
      <c r="G64" s="20" t="s">
        <v>340</v>
      </c>
      <c r="H64" s="19">
        <v>1.2</v>
      </c>
      <c r="I64" s="20"/>
      <c r="J64" s="19"/>
      <c r="K64" s="20"/>
      <c r="L64" s="22"/>
      <c r="M64" s="20"/>
    </row>
    <row r="65" spans="1:13">
      <c r="A65" s="15">
        <v>62</v>
      </c>
      <c r="B65" s="15" t="s">
        <v>341</v>
      </c>
      <c r="C65" s="16" t="s">
        <v>134</v>
      </c>
      <c r="D65" s="17" t="s">
        <v>135</v>
      </c>
      <c r="E65" s="18"/>
      <c r="F65" s="19">
        <v>0</v>
      </c>
      <c r="G65" s="20" t="s">
        <v>342</v>
      </c>
      <c r="H65" s="19">
        <v>3</v>
      </c>
      <c r="I65" s="20"/>
      <c r="J65" s="19"/>
      <c r="K65" s="20"/>
      <c r="L65" s="22"/>
      <c r="M65" s="20"/>
    </row>
    <row r="66" spans="1:13">
      <c r="A66" s="15">
        <v>63</v>
      </c>
      <c r="B66" s="15" t="s">
        <v>343</v>
      </c>
      <c r="C66" s="16" t="s">
        <v>138</v>
      </c>
      <c r="D66" s="17" t="s">
        <v>139</v>
      </c>
      <c r="E66" s="18"/>
      <c r="F66" s="19">
        <v>0</v>
      </c>
      <c r="G66" s="20" t="s">
        <v>344</v>
      </c>
      <c r="H66" s="19">
        <v>0.3</v>
      </c>
      <c r="I66" s="20"/>
      <c r="J66" s="19"/>
      <c r="K66" s="20"/>
      <c r="L66" s="22"/>
      <c r="M66" s="20"/>
    </row>
    <row r="67" ht="24" spans="1:13">
      <c r="A67" s="15">
        <v>64</v>
      </c>
      <c r="B67" s="15" t="s">
        <v>316</v>
      </c>
      <c r="C67" s="16" t="s">
        <v>140</v>
      </c>
      <c r="D67" s="17" t="s">
        <v>141</v>
      </c>
      <c r="E67" s="18"/>
      <c r="F67" s="19">
        <v>0</v>
      </c>
      <c r="G67" s="20" t="s">
        <v>345</v>
      </c>
      <c r="H67" s="19">
        <v>2.2</v>
      </c>
      <c r="I67" s="20"/>
      <c r="J67" s="19"/>
      <c r="K67" s="20"/>
      <c r="L67" s="22" t="s">
        <v>298</v>
      </c>
      <c r="M67" s="20">
        <v>0.5</v>
      </c>
    </row>
    <row r="68" ht="48" spans="1:13">
      <c r="A68" s="15">
        <v>65</v>
      </c>
      <c r="B68" s="15" t="s">
        <v>346</v>
      </c>
      <c r="C68" s="16" t="s">
        <v>144</v>
      </c>
      <c r="D68" s="17" t="s">
        <v>145</v>
      </c>
      <c r="E68" s="18" t="s">
        <v>347</v>
      </c>
      <c r="F68" s="19">
        <v>1.5</v>
      </c>
      <c r="G68" s="20" t="s">
        <v>348</v>
      </c>
      <c r="H68" s="19">
        <v>2</v>
      </c>
      <c r="I68" s="20" t="s">
        <v>349</v>
      </c>
      <c r="J68" s="19">
        <v>1</v>
      </c>
      <c r="K68" s="20"/>
      <c r="L68" s="22"/>
      <c r="M68" s="20"/>
    </row>
    <row r="69" spans="1:13">
      <c r="A69" s="15">
        <v>66</v>
      </c>
      <c r="B69" s="15" t="s">
        <v>321</v>
      </c>
      <c r="C69" s="16" t="s">
        <v>142</v>
      </c>
      <c r="D69" s="17" t="s">
        <v>143</v>
      </c>
      <c r="E69" s="18"/>
      <c r="F69" s="19">
        <v>0</v>
      </c>
      <c r="G69" s="20" t="s">
        <v>350</v>
      </c>
      <c r="H69" s="19">
        <v>0.3</v>
      </c>
      <c r="I69" s="20"/>
      <c r="J69" s="19"/>
      <c r="K69" s="20"/>
      <c r="L69" s="22"/>
      <c r="M69" s="20"/>
    </row>
    <row r="70" spans="1:13">
      <c r="A70" s="15">
        <v>67</v>
      </c>
      <c r="B70" s="15" t="s">
        <v>351</v>
      </c>
      <c r="C70" s="16" t="s">
        <v>146</v>
      </c>
      <c r="D70" s="17" t="s">
        <v>147</v>
      </c>
      <c r="E70" s="18"/>
      <c r="F70" s="19">
        <v>0</v>
      </c>
      <c r="G70" s="20" t="s">
        <v>352</v>
      </c>
      <c r="H70" s="19">
        <v>2</v>
      </c>
      <c r="I70" s="20"/>
      <c r="J70" s="19"/>
      <c r="K70" s="20"/>
      <c r="L70" s="22"/>
      <c r="M70" s="20"/>
    </row>
    <row r="71" spans="1:13">
      <c r="A71" s="15">
        <v>68</v>
      </c>
      <c r="B71" s="15" t="s">
        <v>353</v>
      </c>
      <c r="C71" s="16" t="s">
        <v>150</v>
      </c>
      <c r="D71" s="17" t="s">
        <v>151</v>
      </c>
      <c r="E71" s="18"/>
      <c r="F71" s="19">
        <v>0</v>
      </c>
      <c r="G71" s="20" t="s">
        <v>348</v>
      </c>
      <c r="H71" s="19">
        <v>2</v>
      </c>
      <c r="I71" s="20"/>
      <c r="J71" s="19"/>
      <c r="K71" s="20"/>
      <c r="L71" s="22"/>
      <c r="M71" s="20"/>
    </row>
    <row r="72" ht="24" spans="1:13">
      <c r="A72" s="15">
        <v>69</v>
      </c>
      <c r="B72" s="15" t="s">
        <v>353</v>
      </c>
      <c r="C72" s="16" t="s">
        <v>152</v>
      </c>
      <c r="D72" s="17" t="s">
        <v>153</v>
      </c>
      <c r="E72" s="18"/>
      <c r="F72" s="19">
        <v>0</v>
      </c>
      <c r="G72" s="20" t="s">
        <v>354</v>
      </c>
      <c r="H72" s="19">
        <v>1</v>
      </c>
      <c r="I72" s="20"/>
      <c r="J72" s="19"/>
      <c r="K72" s="20" t="s">
        <v>230</v>
      </c>
      <c r="L72" s="22"/>
      <c r="M72" s="20"/>
    </row>
    <row r="73" spans="1:13">
      <c r="A73" s="15">
        <v>70</v>
      </c>
      <c r="B73" s="15" t="s">
        <v>355</v>
      </c>
      <c r="C73" s="16" t="s">
        <v>154</v>
      </c>
      <c r="D73" s="17" t="s">
        <v>155</v>
      </c>
      <c r="E73" s="18"/>
      <c r="F73" s="19">
        <v>0</v>
      </c>
      <c r="G73" s="20" t="s">
        <v>354</v>
      </c>
      <c r="H73" s="19">
        <v>1</v>
      </c>
      <c r="I73" s="20"/>
      <c r="J73" s="19"/>
      <c r="K73" s="20"/>
      <c r="L73" s="22" t="s">
        <v>298</v>
      </c>
      <c r="M73" s="20">
        <v>0.5</v>
      </c>
    </row>
    <row r="74" spans="1:13">
      <c r="A74" s="15">
        <v>71</v>
      </c>
      <c r="B74" s="15" t="s">
        <v>332</v>
      </c>
      <c r="C74" s="16" t="s">
        <v>156</v>
      </c>
      <c r="D74" s="17" t="s">
        <v>157</v>
      </c>
      <c r="E74" s="18"/>
      <c r="F74" s="19">
        <v>0</v>
      </c>
      <c r="G74" s="20" t="s">
        <v>354</v>
      </c>
      <c r="H74" s="19">
        <v>1</v>
      </c>
      <c r="I74" s="20"/>
      <c r="J74" s="19"/>
      <c r="K74" s="20"/>
      <c r="L74" s="22"/>
      <c r="M74" s="20"/>
    </row>
    <row r="75" spans="1:13">
      <c r="A75" s="15">
        <v>72</v>
      </c>
      <c r="B75" s="15" t="s">
        <v>356</v>
      </c>
      <c r="C75" s="16" t="s">
        <v>158</v>
      </c>
      <c r="D75" s="17" t="s">
        <v>159</v>
      </c>
      <c r="E75" s="18"/>
      <c r="F75" s="19">
        <v>0</v>
      </c>
      <c r="G75" s="20" t="s">
        <v>354</v>
      </c>
      <c r="H75" s="19">
        <v>1</v>
      </c>
      <c r="I75" s="20"/>
      <c r="J75" s="19"/>
      <c r="K75" s="20"/>
      <c r="L75" s="22" t="s">
        <v>298</v>
      </c>
      <c r="M75" s="20">
        <v>0.5</v>
      </c>
    </row>
    <row r="76" ht="36" spans="1:13">
      <c r="A76" s="15">
        <v>73</v>
      </c>
      <c r="B76" s="15" t="s">
        <v>357</v>
      </c>
      <c r="C76" s="16" t="s">
        <v>160</v>
      </c>
      <c r="D76" s="17" t="s">
        <v>161</v>
      </c>
      <c r="E76" s="18" t="s">
        <v>358</v>
      </c>
      <c r="F76" s="19">
        <v>0.5</v>
      </c>
      <c r="G76" s="20"/>
      <c r="H76" s="19">
        <v>0</v>
      </c>
      <c r="I76" s="20"/>
      <c r="J76" s="19"/>
      <c r="K76" s="20" t="s">
        <v>359</v>
      </c>
      <c r="L76" s="22"/>
      <c r="M76" s="20"/>
    </row>
    <row r="77" spans="1:13">
      <c r="A77" s="15">
        <v>74</v>
      </c>
      <c r="B77" s="15" t="s">
        <v>360</v>
      </c>
      <c r="C77" s="16" t="s">
        <v>162</v>
      </c>
      <c r="D77" s="17" t="s">
        <v>163</v>
      </c>
      <c r="E77" s="18"/>
      <c r="F77" s="19">
        <v>0</v>
      </c>
      <c r="G77" s="20"/>
      <c r="H77" s="19">
        <v>0</v>
      </c>
      <c r="I77" s="20"/>
      <c r="J77" s="19"/>
      <c r="K77" s="20"/>
      <c r="L77" s="22"/>
      <c r="M77" s="20"/>
    </row>
    <row r="78" spans="1:13">
      <c r="A78" s="15">
        <v>75</v>
      </c>
      <c r="B78" s="15" t="s">
        <v>361</v>
      </c>
      <c r="C78" s="16" t="s">
        <v>164</v>
      </c>
      <c r="D78" s="17" t="s">
        <v>165</v>
      </c>
      <c r="E78" s="18"/>
      <c r="F78" s="19">
        <v>0</v>
      </c>
      <c r="G78" s="20"/>
      <c r="H78" s="19">
        <v>0</v>
      </c>
      <c r="I78" s="20"/>
      <c r="J78" s="19"/>
      <c r="K78" s="20"/>
      <c r="L78" s="22"/>
      <c r="M78" s="20"/>
    </row>
    <row r="79" spans="1:13">
      <c r="A79" s="15">
        <v>76</v>
      </c>
      <c r="B79" s="15" t="s">
        <v>361</v>
      </c>
      <c r="C79" s="16" t="s">
        <v>166</v>
      </c>
      <c r="D79" s="17" t="s">
        <v>167</v>
      </c>
      <c r="E79" s="18"/>
      <c r="F79" s="19">
        <v>0</v>
      </c>
      <c r="G79" s="20"/>
      <c r="H79" s="19">
        <v>0</v>
      </c>
      <c r="I79" s="20"/>
      <c r="J79" s="19"/>
      <c r="K79" s="20"/>
      <c r="L79" s="22"/>
      <c r="M79" s="20"/>
    </row>
    <row r="80" ht="36" spans="1:13">
      <c r="A80" s="15">
        <v>77</v>
      </c>
      <c r="B80" s="15" t="s">
        <v>362</v>
      </c>
      <c r="C80" s="16" t="s">
        <v>168</v>
      </c>
      <c r="D80" s="17" t="s">
        <v>169</v>
      </c>
      <c r="E80" s="18" t="s">
        <v>358</v>
      </c>
      <c r="F80" s="19">
        <v>0.5</v>
      </c>
      <c r="G80" s="20"/>
      <c r="H80" s="19">
        <v>0</v>
      </c>
      <c r="I80" s="20"/>
      <c r="J80" s="19"/>
      <c r="K80" s="20" t="s">
        <v>363</v>
      </c>
      <c r="L80" s="22"/>
      <c r="M80" s="20"/>
    </row>
    <row r="81" spans="1:13">
      <c r="A81" s="15">
        <v>78</v>
      </c>
      <c r="B81" s="15" t="s">
        <v>364</v>
      </c>
      <c r="C81" s="16" t="s">
        <v>172</v>
      </c>
      <c r="D81" s="17" t="s">
        <v>173</v>
      </c>
      <c r="E81" s="18"/>
      <c r="F81" s="19">
        <v>0</v>
      </c>
      <c r="G81" s="20"/>
      <c r="H81" s="19">
        <v>0</v>
      </c>
      <c r="I81" s="20"/>
      <c r="J81" s="19"/>
      <c r="K81" s="20"/>
      <c r="L81" s="22"/>
      <c r="M81" s="20"/>
    </row>
    <row r="82" spans="1:13">
      <c r="A82" s="15">
        <v>79</v>
      </c>
      <c r="B82" s="15" t="s">
        <v>365</v>
      </c>
      <c r="C82" s="16" t="s">
        <v>170</v>
      </c>
      <c r="D82" s="17" t="s">
        <v>171</v>
      </c>
      <c r="E82" s="18"/>
      <c r="F82" s="19">
        <v>0</v>
      </c>
      <c r="G82" s="20" t="s">
        <v>348</v>
      </c>
      <c r="H82" s="19">
        <v>2</v>
      </c>
      <c r="I82" s="20"/>
      <c r="J82" s="19"/>
      <c r="K82" s="20"/>
      <c r="L82" s="22"/>
      <c r="M82" s="20"/>
    </row>
    <row r="83" ht="24" spans="1:13">
      <c r="A83" s="15">
        <v>80</v>
      </c>
      <c r="B83" s="15" t="s">
        <v>366</v>
      </c>
      <c r="C83" s="16" t="s">
        <v>367</v>
      </c>
      <c r="D83" s="17" t="s">
        <v>175</v>
      </c>
      <c r="E83" s="18"/>
      <c r="F83" s="19">
        <v>0</v>
      </c>
      <c r="G83" s="20" t="s">
        <v>354</v>
      </c>
      <c r="H83" s="19">
        <v>1</v>
      </c>
      <c r="I83" s="20"/>
      <c r="J83" s="19"/>
      <c r="K83" s="20" t="s">
        <v>230</v>
      </c>
      <c r="L83" s="22"/>
      <c r="M83" s="20"/>
    </row>
    <row r="84" spans="1:13">
      <c r="A84" s="15">
        <v>81</v>
      </c>
      <c r="B84" s="15" t="s">
        <v>368</v>
      </c>
      <c r="C84" s="16" t="s">
        <v>176</v>
      </c>
      <c r="D84" s="17" t="s">
        <v>177</v>
      </c>
      <c r="E84" s="18"/>
      <c r="F84" s="19">
        <v>0</v>
      </c>
      <c r="G84" s="20"/>
      <c r="H84" s="19">
        <v>0</v>
      </c>
      <c r="I84" s="20"/>
      <c r="J84" s="19"/>
      <c r="K84" s="20"/>
      <c r="L84" s="22"/>
      <c r="M84" s="20"/>
    </row>
    <row r="85" spans="1:13">
      <c r="A85" s="23"/>
      <c r="B85" s="23"/>
      <c r="C85" s="24"/>
      <c r="D85" s="25"/>
      <c r="E85" s="26"/>
      <c r="F85" s="27"/>
      <c r="G85" s="28"/>
      <c r="H85" s="27"/>
      <c r="I85" s="28"/>
      <c r="J85" s="27"/>
      <c r="K85" s="29"/>
      <c r="L85" s="29"/>
      <c r="M85" s="28"/>
    </row>
    <row r="86" spans="1:13">
      <c r="A86" s="23"/>
      <c r="B86" s="23"/>
      <c r="C86" s="24"/>
      <c r="D86" s="25"/>
      <c r="E86" s="26"/>
      <c r="F86" s="27"/>
      <c r="G86" s="28"/>
      <c r="H86" s="27"/>
      <c r="I86" s="28"/>
      <c r="J86" s="27"/>
      <c r="K86" s="29"/>
      <c r="L86" s="29"/>
      <c r="M86" s="28"/>
    </row>
    <row r="87" spans="1:13">
      <c r="A87" s="23"/>
      <c r="B87" s="23"/>
      <c r="C87" s="24"/>
      <c r="D87" s="25"/>
      <c r="E87" s="26"/>
      <c r="F87" s="27"/>
      <c r="G87" s="28"/>
      <c r="H87" s="27"/>
      <c r="I87" s="28"/>
      <c r="J87" s="27"/>
      <c r="K87" s="29"/>
      <c r="L87" s="29"/>
      <c r="M87" s="28"/>
    </row>
    <row r="88" spans="1:13">
      <c r="A88" s="23"/>
      <c r="B88" s="23"/>
      <c r="C88" s="24"/>
      <c r="D88" s="25"/>
      <c r="E88" s="26"/>
      <c r="F88" s="27"/>
      <c r="G88" s="28"/>
      <c r="H88" s="27"/>
      <c r="I88" s="28"/>
      <c r="J88" s="27"/>
      <c r="K88" s="29"/>
      <c r="L88" s="29"/>
      <c r="M88" s="28"/>
    </row>
    <row r="89" spans="1:13">
      <c r="A89" s="23"/>
      <c r="B89" s="23"/>
      <c r="C89" s="24"/>
      <c r="D89" s="25"/>
      <c r="E89" s="26"/>
      <c r="F89" s="27"/>
      <c r="G89" s="28"/>
      <c r="H89" s="27"/>
      <c r="I89" s="28"/>
      <c r="J89" s="27"/>
      <c r="K89" s="29"/>
      <c r="L89" s="29"/>
      <c r="M89" s="28"/>
    </row>
    <row r="90" spans="1:13">
      <c r="A90" s="23"/>
      <c r="B90" s="23"/>
      <c r="C90" s="24"/>
      <c r="D90" s="25"/>
      <c r="E90" s="26"/>
      <c r="F90" s="27"/>
      <c r="G90" s="28"/>
      <c r="H90" s="27"/>
      <c r="I90" s="28"/>
      <c r="J90" s="27"/>
      <c r="K90" s="29"/>
      <c r="L90" s="29"/>
      <c r="M90" s="28"/>
    </row>
    <row r="91" spans="1:13">
      <c r="A91" s="23"/>
      <c r="B91" s="23"/>
      <c r="C91" s="24"/>
      <c r="D91" s="25"/>
      <c r="E91" s="26"/>
      <c r="F91" s="27"/>
      <c r="G91" s="28"/>
      <c r="H91" s="27"/>
      <c r="I91" s="28"/>
      <c r="J91" s="27"/>
      <c r="K91" s="29"/>
      <c r="L91" s="29"/>
      <c r="M91" s="28"/>
    </row>
    <row r="92" spans="1:13">
      <c r="A92" s="23"/>
      <c r="B92" s="23"/>
      <c r="C92" s="24"/>
      <c r="D92" s="25"/>
      <c r="E92" s="26"/>
      <c r="F92" s="27"/>
      <c r="G92" s="28"/>
      <c r="H92" s="27"/>
      <c r="I92" s="28"/>
      <c r="J92" s="27"/>
      <c r="K92" s="29"/>
      <c r="L92" s="29"/>
      <c r="M92" s="28"/>
    </row>
    <row r="93" spans="1:13">
      <c r="A93" s="23"/>
      <c r="B93" s="23"/>
      <c r="C93" s="24"/>
      <c r="D93" s="25"/>
      <c r="E93" s="26"/>
      <c r="F93" s="27"/>
      <c r="G93" s="28"/>
      <c r="H93" s="27"/>
      <c r="I93" s="28"/>
      <c r="J93" s="27"/>
      <c r="K93" s="29"/>
      <c r="L93" s="29"/>
      <c r="M93" s="28"/>
    </row>
    <row r="94" spans="1:13">
      <c r="A94" s="23"/>
      <c r="B94" s="23"/>
      <c r="C94" s="24"/>
      <c r="D94" s="25"/>
      <c r="E94" s="26"/>
      <c r="F94" s="27"/>
      <c r="G94" s="28"/>
      <c r="H94" s="27"/>
      <c r="I94" s="28"/>
      <c r="J94" s="27"/>
      <c r="K94" s="29"/>
      <c r="L94" s="29"/>
      <c r="M94" s="28"/>
    </row>
    <row r="95" spans="1:13">
      <c r="A95" s="23"/>
      <c r="B95" s="23"/>
      <c r="C95" s="24"/>
      <c r="D95" s="25"/>
      <c r="E95" s="26"/>
      <c r="F95" s="27"/>
      <c r="G95" s="28"/>
      <c r="H95" s="27"/>
      <c r="I95" s="28"/>
      <c r="J95" s="27"/>
      <c r="K95" s="29"/>
      <c r="L95" s="29"/>
      <c r="M95" s="28"/>
    </row>
    <row r="96" spans="1:13">
      <c r="A96" s="23"/>
      <c r="B96" s="23"/>
      <c r="C96" s="24"/>
      <c r="D96" s="25"/>
      <c r="E96" s="26"/>
      <c r="F96" s="27"/>
      <c r="G96" s="28"/>
      <c r="H96" s="27"/>
      <c r="I96" s="28"/>
      <c r="J96" s="27"/>
      <c r="K96" s="29"/>
      <c r="L96" s="29"/>
      <c r="M96" s="28"/>
    </row>
    <row r="97" spans="1:13">
      <c r="A97" s="23"/>
      <c r="B97" s="23"/>
      <c r="C97" s="24"/>
      <c r="D97" s="25"/>
      <c r="E97" s="26"/>
      <c r="F97" s="27"/>
      <c r="G97" s="28"/>
      <c r="H97" s="27"/>
      <c r="I97" s="28"/>
      <c r="J97" s="27"/>
      <c r="K97" s="29"/>
      <c r="L97" s="29"/>
      <c r="M97" s="28"/>
    </row>
  </sheetData>
  <sortState ref="A4:M84">
    <sortCondition ref="A4"/>
  </sortState>
  <mergeCells count="10">
    <mergeCell ref="A1:M1"/>
    <mergeCell ref="E2:F2"/>
    <mergeCell ref="G2:H2"/>
    <mergeCell ref="I2:J2"/>
    <mergeCell ref="L2:M2"/>
    <mergeCell ref="A2:A3"/>
    <mergeCell ref="B2:B3"/>
    <mergeCell ref="C2:C3"/>
    <mergeCell ref="D2:D3"/>
    <mergeCell ref="K2:K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H22" sqref="H22"/>
    </sheetView>
  </sheetViews>
  <sheetFormatPr defaultColWidth="9" defaultRowHeight="14.25"/>
  <cols>
    <col min="10" max="10" width="9.375"/>
  </cols>
  <sheetData>
    <row r="1" spans="1:10">
      <c r="A1" s="1" t="s">
        <v>369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370</v>
      </c>
      <c r="B3" s="2" t="s">
        <v>2</v>
      </c>
      <c r="C3" s="3" t="s">
        <v>4</v>
      </c>
      <c r="D3" s="3" t="s">
        <v>3</v>
      </c>
      <c r="E3" s="4" t="s">
        <v>14</v>
      </c>
      <c r="F3" s="4"/>
      <c r="G3" s="4"/>
      <c r="H3" s="4" t="s">
        <v>371</v>
      </c>
      <c r="I3" s="4"/>
      <c r="J3" s="4"/>
    </row>
    <row r="4" spans="1:10">
      <c r="A4" s="5"/>
      <c r="B4" s="5"/>
      <c r="C4" s="6"/>
      <c r="D4" s="6"/>
      <c r="E4" s="4" t="s">
        <v>372</v>
      </c>
      <c r="F4" s="4" t="s">
        <v>373</v>
      </c>
      <c r="G4" s="7" t="s">
        <v>374</v>
      </c>
      <c r="H4" s="4" t="s">
        <v>372</v>
      </c>
      <c r="I4" s="4" t="s">
        <v>373</v>
      </c>
      <c r="J4" s="7" t="s">
        <v>375</v>
      </c>
    </row>
    <row r="5" spans="1:10">
      <c r="A5" s="7">
        <f>RANK(J5,$J$5:$J$88,0)</f>
        <v>1</v>
      </c>
      <c r="B5" s="7">
        <f>RANK(G5,$G$5:$G$88,0)</f>
        <v>2</v>
      </c>
      <c r="C5" s="8"/>
      <c r="D5" s="4"/>
      <c r="E5" s="4">
        <v>78.04</v>
      </c>
      <c r="F5" s="4">
        <v>85.32</v>
      </c>
      <c r="G5" s="7">
        <f t="shared" ref="G5:G68" si="0">AVERAGE(E5:F5)</f>
        <v>81.68</v>
      </c>
      <c r="H5" s="4">
        <v>82.322</v>
      </c>
      <c r="I5" s="4">
        <v>89.376</v>
      </c>
      <c r="J5" s="7">
        <f>AVERAGE(H5:I5)</f>
        <v>85.849</v>
      </c>
    </row>
    <row r="6" spans="1:10">
      <c r="A6" s="7">
        <f>RANK(J6,$J$5:$J$88,0)</f>
        <v>2</v>
      </c>
      <c r="B6" s="7">
        <f>RANK(G6,$G$5:$G$88,0)</f>
        <v>6</v>
      </c>
      <c r="C6" s="8"/>
      <c r="D6" s="4"/>
      <c r="E6" s="4">
        <v>76.18</v>
      </c>
      <c r="F6" s="4">
        <v>84.51</v>
      </c>
      <c r="G6" s="7">
        <f t="shared" si="0"/>
        <v>80.345</v>
      </c>
      <c r="H6" s="4">
        <v>77.749</v>
      </c>
      <c r="I6" s="4">
        <v>87.1305</v>
      </c>
      <c r="J6" s="7">
        <f t="shared" ref="J6:J37" si="1">AVERAGE(H6:I6)</f>
        <v>82.43975</v>
      </c>
    </row>
    <row r="7" spans="1:10">
      <c r="A7" s="7">
        <f>RANK(J7,$J$5:$J$88,0)</f>
        <v>3</v>
      </c>
      <c r="B7" s="7">
        <f>RANK(G7,$G$5:$G$88,0)</f>
        <v>5</v>
      </c>
      <c r="C7" s="8"/>
      <c r="D7" s="4"/>
      <c r="E7" s="4">
        <v>78.05</v>
      </c>
      <c r="F7" s="4">
        <v>83.84</v>
      </c>
      <c r="G7" s="7">
        <f t="shared" si="0"/>
        <v>80.945</v>
      </c>
      <c r="H7" s="4">
        <v>82.5775</v>
      </c>
      <c r="I7" s="4">
        <v>82.162</v>
      </c>
      <c r="J7" s="7">
        <f t="shared" si="1"/>
        <v>82.36975</v>
      </c>
    </row>
    <row r="8" spans="1:10">
      <c r="A8" s="7">
        <f>RANK(J8,$J$5:$J$88,0)</f>
        <v>4</v>
      </c>
      <c r="B8" s="7">
        <f>RANK(G8,$G$5:$G$88,0)</f>
        <v>3</v>
      </c>
      <c r="C8" s="8"/>
      <c r="D8" s="4"/>
      <c r="E8" s="4">
        <v>77.29</v>
      </c>
      <c r="F8" s="4">
        <v>86.02</v>
      </c>
      <c r="G8" s="7">
        <f t="shared" si="0"/>
        <v>81.655</v>
      </c>
      <c r="H8" s="4">
        <v>79.1095</v>
      </c>
      <c r="I8" s="4">
        <v>82.961</v>
      </c>
      <c r="J8" s="7">
        <f t="shared" si="1"/>
        <v>81.03525</v>
      </c>
    </row>
    <row r="9" spans="1:10">
      <c r="A9" s="7">
        <f>RANK(J9,$J$5:$J$88,0)</f>
        <v>5</v>
      </c>
      <c r="B9" s="7">
        <f>RANK(G9,$G$5:$G$88,0)</f>
        <v>1</v>
      </c>
      <c r="C9" s="8"/>
      <c r="D9" s="4"/>
      <c r="E9" s="4">
        <v>79.47</v>
      </c>
      <c r="F9" s="4">
        <v>84.51</v>
      </c>
      <c r="G9" s="7">
        <f t="shared" si="0"/>
        <v>81.99</v>
      </c>
      <c r="H9" s="4">
        <v>80.8085</v>
      </c>
      <c r="I9" s="4">
        <v>80.7305</v>
      </c>
      <c r="J9" s="7">
        <f t="shared" si="1"/>
        <v>80.7695</v>
      </c>
    </row>
    <row r="10" spans="1:10">
      <c r="A10" s="7">
        <f>RANK(J10,$J$5:$J$88,0)</f>
        <v>6</v>
      </c>
      <c r="B10" s="7">
        <f>RANK(G10,$G$5:$G$88,0)</f>
        <v>4</v>
      </c>
      <c r="C10" s="8"/>
      <c r="D10" s="4"/>
      <c r="E10" s="4">
        <v>78.78</v>
      </c>
      <c r="F10" s="4">
        <v>84.47</v>
      </c>
      <c r="G10" s="7">
        <f t="shared" si="0"/>
        <v>81.625</v>
      </c>
      <c r="H10" s="4">
        <v>76.979</v>
      </c>
      <c r="I10" s="4">
        <v>79.8085</v>
      </c>
      <c r="J10" s="7">
        <f t="shared" si="1"/>
        <v>78.39375</v>
      </c>
    </row>
    <row r="11" spans="1:10">
      <c r="A11" s="7">
        <f>RANK(J11,$J$5:$J$88,0)</f>
        <v>7</v>
      </c>
      <c r="B11" s="7">
        <f>RANK(G11,$G$5:$G$88,0)</f>
        <v>9</v>
      </c>
      <c r="C11" s="8"/>
      <c r="D11" s="4"/>
      <c r="E11" s="4">
        <v>77.28</v>
      </c>
      <c r="F11" s="4">
        <v>80.09</v>
      </c>
      <c r="G11" s="7">
        <f t="shared" si="0"/>
        <v>78.685</v>
      </c>
      <c r="H11" s="4">
        <v>78.154</v>
      </c>
      <c r="I11" s="4">
        <v>78.2995</v>
      </c>
      <c r="J11" s="7">
        <f t="shared" si="1"/>
        <v>78.22675</v>
      </c>
    </row>
    <row r="12" spans="1:10">
      <c r="A12" s="7">
        <f>RANK(J12,$J$5:$J$88,0)</f>
        <v>8</v>
      </c>
      <c r="B12" s="7">
        <f>RANK(G12,$G$5:$G$88,0)</f>
        <v>14</v>
      </c>
      <c r="C12" s="8"/>
      <c r="D12" s="4"/>
      <c r="E12" s="4">
        <v>68.63</v>
      </c>
      <c r="F12" s="4">
        <v>86.27</v>
      </c>
      <c r="G12" s="7">
        <f t="shared" si="0"/>
        <v>77.45</v>
      </c>
      <c r="H12" s="4">
        <v>73.8465</v>
      </c>
      <c r="I12" s="4">
        <v>82.4485</v>
      </c>
      <c r="J12" s="7">
        <f t="shared" si="1"/>
        <v>78.1475</v>
      </c>
    </row>
    <row r="13" spans="1:10">
      <c r="A13" s="7">
        <f>RANK(J13,$J$5:$J$88,0)</f>
        <v>9</v>
      </c>
      <c r="B13" s="7">
        <f>RANK(G13,$G$5:$G$88,0)</f>
        <v>12</v>
      </c>
      <c r="C13" s="8"/>
      <c r="D13" s="4"/>
      <c r="E13" s="4">
        <v>75.29</v>
      </c>
      <c r="F13" s="4">
        <v>80.38</v>
      </c>
      <c r="G13" s="7">
        <f t="shared" si="0"/>
        <v>77.835</v>
      </c>
      <c r="H13" s="4">
        <v>77.2595</v>
      </c>
      <c r="I13" s="4">
        <v>78.759</v>
      </c>
      <c r="J13" s="7">
        <f t="shared" si="1"/>
        <v>78.00925</v>
      </c>
    </row>
    <row r="14" spans="1:10">
      <c r="A14" s="7">
        <f>RANK(J14,$J$5:$J$88,0)</f>
        <v>10</v>
      </c>
      <c r="B14" s="7">
        <f>RANK(G14,$G$5:$G$88,0)</f>
        <v>7</v>
      </c>
      <c r="C14" s="8"/>
      <c r="D14" s="4"/>
      <c r="E14" s="4">
        <v>75.75</v>
      </c>
      <c r="F14" s="4">
        <v>82.42</v>
      </c>
      <c r="G14" s="7">
        <f t="shared" si="0"/>
        <v>79.085</v>
      </c>
      <c r="H14" s="4">
        <v>74.8125</v>
      </c>
      <c r="I14" s="4">
        <v>80.481</v>
      </c>
      <c r="J14" s="7">
        <f t="shared" si="1"/>
        <v>77.64675</v>
      </c>
    </row>
    <row r="15" spans="1:10">
      <c r="A15" s="7">
        <f>RANK(J15,$J$5:$J$88,0)</f>
        <v>11</v>
      </c>
      <c r="B15" s="7">
        <f>RANK(G15,$G$5:$G$88,0)</f>
        <v>8</v>
      </c>
      <c r="C15" s="8"/>
      <c r="D15" s="4"/>
      <c r="E15" s="4">
        <v>76.94</v>
      </c>
      <c r="F15" s="4">
        <v>80.64</v>
      </c>
      <c r="G15" s="7">
        <f t="shared" si="0"/>
        <v>78.79</v>
      </c>
      <c r="H15" s="4">
        <v>77.467</v>
      </c>
      <c r="I15" s="4">
        <v>77.502</v>
      </c>
      <c r="J15" s="7">
        <f t="shared" si="1"/>
        <v>77.4845</v>
      </c>
    </row>
    <row r="16" spans="1:10">
      <c r="A16" s="7">
        <f>RANK(J16,$J$5:$J$88,0)</f>
        <v>12</v>
      </c>
      <c r="B16" s="7">
        <f>RANK(G16,$G$5:$G$88,0)</f>
        <v>18</v>
      </c>
      <c r="C16" s="8"/>
      <c r="D16" s="4"/>
      <c r="E16" s="4">
        <v>74.65</v>
      </c>
      <c r="F16" s="4">
        <v>78.11</v>
      </c>
      <c r="G16" s="7">
        <f t="shared" si="0"/>
        <v>76.38</v>
      </c>
      <c r="H16" s="4">
        <v>76.6075</v>
      </c>
      <c r="I16" s="4">
        <v>77.3105</v>
      </c>
      <c r="J16" s="7">
        <f t="shared" si="1"/>
        <v>76.959</v>
      </c>
    </row>
    <row r="17" spans="1:10">
      <c r="A17" s="7">
        <f>RANK(J17,$J$5:$J$88,0)</f>
        <v>13</v>
      </c>
      <c r="B17" s="7">
        <f>RANK(G17,$G$5:$G$88,0)</f>
        <v>17</v>
      </c>
      <c r="C17" s="8"/>
      <c r="D17" s="4"/>
      <c r="E17" s="4">
        <v>72.54</v>
      </c>
      <c r="F17" s="4">
        <v>80.96</v>
      </c>
      <c r="G17" s="7">
        <f t="shared" si="0"/>
        <v>76.75</v>
      </c>
      <c r="H17" s="4">
        <v>75.347</v>
      </c>
      <c r="I17" s="4">
        <v>77.4</v>
      </c>
      <c r="J17" s="7">
        <f t="shared" si="1"/>
        <v>76.3735</v>
      </c>
    </row>
    <row r="18" spans="1:10">
      <c r="A18" s="7">
        <f>RANK(J18,$J$5:$J$88,0)</f>
        <v>14</v>
      </c>
      <c r="B18" s="7">
        <f>RANK(G18,$G$5:$G$88,0)</f>
        <v>20</v>
      </c>
      <c r="C18" s="8"/>
      <c r="D18" s="4"/>
      <c r="E18" s="4">
        <v>71.43</v>
      </c>
      <c r="F18" s="4">
        <v>78.89</v>
      </c>
      <c r="G18" s="7">
        <f t="shared" si="0"/>
        <v>75.16</v>
      </c>
      <c r="H18" s="4">
        <v>72.8365</v>
      </c>
      <c r="I18" s="4">
        <v>78.5395</v>
      </c>
      <c r="J18" s="7">
        <f t="shared" si="1"/>
        <v>75.688</v>
      </c>
    </row>
    <row r="19" spans="1:10">
      <c r="A19" s="7">
        <f>RANK(J19,$J$5:$J$88,0)</f>
        <v>15</v>
      </c>
      <c r="B19" s="7">
        <f>RANK(G19,$G$5:$G$88,0)</f>
        <v>15</v>
      </c>
      <c r="C19" s="8"/>
      <c r="D19" s="4"/>
      <c r="E19" s="4">
        <v>69.09</v>
      </c>
      <c r="F19" s="4">
        <v>85.33</v>
      </c>
      <c r="G19" s="7">
        <f t="shared" si="0"/>
        <v>77.21</v>
      </c>
      <c r="H19" s="4">
        <v>71.0495</v>
      </c>
      <c r="I19" s="4">
        <v>79.7315</v>
      </c>
      <c r="J19" s="7">
        <f t="shared" si="1"/>
        <v>75.3905</v>
      </c>
    </row>
    <row r="20" spans="1:10">
      <c r="A20" s="7">
        <f>RANK(J20,$J$5:$J$88,0)</f>
        <v>16</v>
      </c>
      <c r="B20" s="7">
        <f>RANK(G20,$G$5:$G$88,0)</f>
        <v>10</v>
      </c>
      <c r="C20" s="8"/>
      <c r="D20" s="4"/>
      <c r="E20" s="4">
        <v>73.07</v>
      </c>
      <c r="F20" s="4">
        <v>83.73</v>
      </c>
      <c r="G20" s="7">
        <f t="shared" si="0"/>
        <v>78.4</v>
      </c>
      <c r="H20" s="4">
        <v>72.4385</v>
      </c>
      <c r="I20" s="4">
        <v>78.3015</v>
      </c>
      <c r="J20" s="7">
        <f t="shared" si="1"/>
        <v>75.37</v>
      </c>
    </row>
    <row r="21" spans="1:10">
      <c r="A21" s="7">
        <f>RANK(J21,$J$5:$J$88,0)</f>
        <v>17</v>
      </c>
      <c r="B21" s="7">
        <f>RANK(G21,$G$5:$G$88,0)</f>
        <v>19</v>
      </c>
      <c r="C21" s="8"/>
      <c r="D21" s="4"/>
      <c r="E21" s="4">
        <v>68.26</v>
      </c>
      <c r="F21" s="4">
        <v>82.4</v>
      </c>
      <c r="G21" s="7">
        <f t="shared" si="0"/>
        <v>75.33</v>
      </c>
      <c r="H21" s="4">
        <v>71.793</v>
      </c>
      <c r="I21" s="4">
        <v>78.67</v>
      </c>
      <c r="J21" s="7">
        <f t="shared" si="1"/>
        <v>75.2315</v>
      </c>
    </row>
    <row r="22" spans="1:10">
      <c r="A22" s="7">
        <f>RANK(J22,$J$5:$J$88,0)</f>
        <v>18</v>
      </c>
      <c r="B22" s="7">
        <f>RANK(G22,$G$5:$G$88,0)</f>
        <v>11</v>
      </c>
      <c r="C22" s="8"/>
      <c r="D22" s="4"/>
      <c r="E22" s="4">
        <v>76.91</v>
      </c>
      <c r="F22" s="4">
        <v>78.91</v>
      </c>
      <c r="G22" s="7">
        <f t="shared" si="0"/>
        <v>77.91</v>
      </c>
      <c r="H22" s="4">
        <v>74.3505</v>
      </c>
      <c r="I22" s="4">
        <v>75.6505</v>
      </c>
      <c r="J22" s="7">
        <f t="shared" si="1"/>
        <v>75.0005</v>
      </c>
    </row>
    <row r="23" spans="1:10">
      <c r="A23" s="7">
        <f>RANK(J23,$J$5:$J$88,0)</f>
        <v>19</v>
      </c>
      <c r="B23" s="7">
        <f>RANK(G23,$G$5:$G$88,0)</f>
        <v>13</v>
      </c>
      <c r="C23" s="8"/>
      <c r="D23" s="4"/>
      <c r="E23" s="4">
        <v>75.31</v>
      </c>
      <c r="F23" s="4">
        <v>80.24</v>
      </c>
      <c r="G23" s="7">
        <f t="shared" si="0"/>
        <v>77.775</v>
      </c>
      <c r="H23" s="4">
        <v>73.4705</v>
      </c>
      <c r="I23" s="4">
        <v>76.382</v>
      </c>
      <c r="J23" s="7">
        <f t="shared" si="1"/>
        <v>74.92625</v>
      </c>
    </row>
    <row r="24" spans="1:10">
      <c r="A24" s="7">
        <f>RANK(J24,$J$5:$J$88,0)</f>
        <v>20</v>
      </c>
      <c r="B24" s="7">
        <f>RANK(G24,$G$5:$G$88,0)</f>
        <v>21</v>
      </c>
      <c r="C24" s="8"/>
      <c r="D24" s="4"/>
      <c r="E24" s="4">
        <v>71.23</v>
      </c>
      <c r="F24" s="4">
        <v>78.93</v>
      </c>
      <c r="G24" s="7">
        <f t="shared" si="0"/>
        <v>75.08</v>
      </c>
      <c r="H24" s="4">
        <v>72.3265</v>
      </c>
      <c r="I24" s="4">
        <v>76.8615</v>
      </c>
      <c r="J24" s="7">
        <f t="shared" si="1"/>
        <v>74.594</v>
      </c>
    </row>
    <row r="25" spans="1:10">
      <c r="A25" s="7">
        <f>RANK(J25,$J$5:$J$88,0)</f>
        <v>21</v>
      </c>
      <c r="B25" s="7">
        <f>RANK(G25,$G$5:$G$88,0)</f>
        <v>16</v>
      </c>
      <c r="C25" s="8"/>
      <c r="D25" s="4"/>
      <c r="E25" s="4">
        <v>70.28</v>
      </c>
      <c r="F25" s="4">
        <v>83.4</v>
      </c>
      <c r="G25" s="7">
        <f t="shared" si="0"/>
        <v>76.84</v>
      </c>
      <c r="H25" s="4">
        <v>70.804</v>
      </c>
      <c r="I25" s="4">
        <v>78.12</v>
      </c>
      <c r="J25" s="7">
        <f t="shared" si="1"/>
        <v>74.462</v>
      </c>
    </row>
    <row r="26" spans="1:10">
      <c r="A26" s="7">
        <f>RANK(J26,$J$5:$J$88,0)</f>
        <v>22</v>
      </c>
      <c r="B26" s="7">
        <f>RANK(G26,$G$5:$G$88,0)</f>
        <v>24</v>
      </c>
      <c r="C26" s="8"/>
      <c r="D26" s="4"/>
      <c r="E26" s="4">
        <v>68.72</v>
      </c>
      <c r="F26" s="4">
        <v>79</v>
      </c>
      <c r="G26" s="7">
        <f t="shared" si="0"/>
        <v>73.86</v>
      </c>
      <c r="H26" s="4">
        <v>71.946</v>
      </c>
      <c r="I26" s="4">
        <v>76</v>
      </c>
      <c r="J26" s="7">
        <f t="shared" si="1"/>
        <v>73.973</v>
      </c>
    </row>
    <row r="27" spans="1:10">
      <c r="A27" s="7">
        <f>RANK(J27,$J$5:$J$88,0)</f>
        <v>23</v>
      </c>
      <c r="B27" s="7">
        <f>RANK(G27,$G$5:$G$88,0)</f>
        <v>23</v>
      </c>
      <c r="C27" s="8"/>
      <c r="D27" s="4"/>
      <c r="E27" s="4">
        <v>71.56</v>
      </c>
      <c r="F27" s="4">
        <v>76.71</v>
      </c>
      <c r="G27" s="7">
        <f t="shared" si="0"/>
        <v>74.135</v>
      </c>
      <c r="H27" s="4">
        <v>72.008</v>
      </c>
      <c r="I27" s="4">
        <v>75.3405</v>
      </c>
      <c r="J27" s="7">
        <f t="shared" si="1"/>
        <v>73.67425</v>
      </c>
    </row>
    <row r="28" spans="1:10">
      <c r="A28" s="7">
        <f>RANK(J28,$J$5:$J$88,0)</f>
        <v>24</v>
      </c>
      <c r="B28" s="7">
        <f>RANK(G28,$G$5:$G$88,0)</f>
        <v>22</v>
      </c>
      <c r="C28" s="8"/>
      <c r="D28" s="4"/>
      <c r="E28" s="4">
        <v>71.51</v>
      </c>
      <c r="F28" s="4">
        <v>77.38</v>
      </c>
      <c r="G28" s="7">
        <f t="shared" si="0"/>
        <v>74.445</v>
      </c>
      <c r="H28" s="4">
        <v>71.5805</v>
      </c>
      <c r="I28" s="4">
        <v>74.809</v>
      </c>
      <c r="J28" s="7">
        <f t="shared" si="1"/>
        <v>73.19475</v>
      </c>
    </row>
    <row r="29" spans="1:10">
      <c r="A29" s="7">
        <f>RANK(J29,$J$5:$J$88,0)</f>
        <v>25</v>
      </c>
      <c r="B29" s="7">
        <f>RANK(G29,$G$5:$G$88,0)</f>
        <v>25</v>
      </c>
      <c r="C29" s="8"/>
      <c r="D29" s="4"/>
      <c r="E29" s="4">
        <v>71.71</v>
      </c>
      <c r="F29" s="4">
        <v>75.73</v>
      </c>
      <c r="G29" s="7">
        <f t="shared" si="0"/>
        <v>73.72</v>
      </c>
      <c r="H29" s="4">
        <v>71.4905</v>
      </c>
      <c r="I29" s="4">
        <v>73.9015</v>
      </c>
      <c r="J29" s="7">
        <f t="shared" si="1"/>
        <v>72.696</v>
      </c>
    </row>
    <row r="30" spans="1:10">
      <c r="A30" s="7">
        <f>RANK(J30,$J$5:$J$88,0)</f>
        <v>26</v>
      </c>
      <c r="B30" s="7">
        <f>RANK(G30,$G$5:$G$88,0)</f>
        <v>38</v>
      </c>
      <c r="C30" s="8"/>
      <c r="D30" s="4"/>
      <c r="E30" s="4">
        <v>66.83</v>
      </c>
      <c r="F30" s="4">
        <v>72.91</v>
      </c>
      <c r="G30" s="7">
        <f t="shared" si="0"/>
        <v>69.87</v>
      </c>
      <c r="H30" s="4">
        <v>71.0065</v>
      </c>
      <c r="I30" s="4">
        <v>74.1505</v>
      </c>
      <c r="J30" s="7">
        <f t="shared" si="1"/>
        <v>72.5785</v>
      </c>
    </row>
    <row r="31" spans="1:10">
      <c r="A31" s="7">
        <f>RANK(J31,$J$5:$J$88,0)</f>
        <v>27</v>
      </c>
      <c r="B31" s="7">
        <f>RANK(G31,$G$5:$G$88,0)</f>
        <v>26</v>
      </c>
      <c r="C31" s="8"/>
      <c r="D31" s="4"/>
      <c r="E31" s="4">
        <v>65.26</v>
      </c>
      <c r="F31" s="4">
        <v>80.84</v>
      </c>
      <c r="G31" s="7">
        <f t="shared" si="0"/>
        <v>73.05</v>
      </c>
      <c r="H31" s="4">
        <v>67.743</v>
      </c>
      <c r="I31" s="4">
        <v>76.712</v>
      </c>
      <c r="J31" s="7">
        <f t="shared" si="1"/>
        <v>72.2275</v>
      </c>
    </row>
    <row r="32" spans="1:10">
      <c r="A32" s="7">
        <f>RANK(J32,$J$5:$J$88,0)</f>
        <v>28</v>
      </c>
      <c r="B32" s="7">
        <f>RANK(G32,$G$5:$G$88,0)</f>
        <v>27</v>
      </c>
      <c r="C32" s="8"/>
      <c r="D32" s="4"/>
      <c r="E32" s="4">
        <v>66.77</v>
      </c>
      <c r="F32" s="4">
        <v>79.16</v>
      </c>
      <c r="G32" s="7">
        <f t="shared" si="0"/>
        <v>72.965</v>
      </c>
      <c r="H32" s="4">
        <v>68.5735</v>
      </c>
      <c r="I32" s="4">
        <v>75.788</v>
      </c>
      <c r="J32" s="7">
        <f t="shared" si="1"/>
        <v>72.18075</v>
      </c>
    </row>
    <row r="33" spans="1:10">
      <c r="A33" s="7">
        <f>RANK(J33,$J$5:$J$88,0)</f>
        <v>29</v>
      </c>
      <c r="B33" s="7">
        <f>RANK(G33,$G$5:$G$88,0)</f>
        <v>28</v>
      </c>
      <c r="C33" s="8"/>
      <c r="D33" s="4"/>
      <c r="E33" s="4">
        <v>70.01</v>
      </c>
      <c r="F33" s="4">
        <v>75.36</v>
      </c>
      <c r="G33" s="7">
        <f t="shared" si="0"/>
        <v>72.685</v>
      </c>
      <c r="H33" s="4">
        <v>70.1555</v>
      </c>
      <c r="I33" s="4">
        <v>73.698</v>
      </c>
      <c r="J33" s="7">
        <f t="shared" si="1"/>
        <v>71.92675</v>
      </c>
    </row>
    <row r="34" spans="1:10">
      <c r="A34" s="7">
        <f>RANK(J34,$J$5:$J$88,0)</f>
        <v>30</v>
      </c>
      <c r="B34" s="7">
        <f>RANK(G34,$G$5:$G$88,0)</f>
        <v>33</v>
      </c>
      <c r="C34" s="8"/>
      <c r="D34" s="4"/>
      <c r="E34" s="4">
        <v>73.67</v>
      </c>
      <c r="F34" s="4">
        <v>70.4</v>
      </c>
      <c r="G34" s="7">
        <f t="shared" si="0"/>
        <v>72.035</v>
      </c>
      <c r="H34" s="4">
        <v>72.3685</v>
      </c>
      <c r="I34" s="4">
        <v>70.97</v>
      </c>
      <c r="J34" s="7">
        <f t="shared" si="1"/>
        <v>71.66925</v>
      </c>
    </row>
    <row r="35" spans="1:10">
      <c r="A35" s="7">
        <f>RANK(J35,$J$5:$J$88,0)</f>
        <v>31</v>
      </c>
      <c r="B35" s="7">
        <f>RANK(G35,$G$5:$G$88,0)</f>
        <v>29</v>
      </c>
      <c r="C35" s="8"/>
      <c r="D35" s="4"/>
      <c r="E35" s="4">
        <v>64.76</v>
      </c>
      <c r="F35" s="4">
        <v>79.76</v>
      </c>
      <c r="G35" s="7">
        <f t="shared" si="0"/>
        <v>72.26</v>
      </c>
      <c r="H35" s="4">
        <v>67.068</v>
      </c>
      <c r="I35" s="4">
        <v>76.118</v>
      </c>
      <c r="J35" s="7">
        <f t="shared" si="1"/>
        <v>71.593</v>
      </c>
    </row>
    <row r="36" spans="1:10">
      <c r="A36" s="7">
        <f>RANK(J36,$J$5:$J$88,0)</f>
        <v>32</v>
      </c>
      <c r="B36" s="7">
        <f>RANK(G36,$G$5:$G$88,0)</f>
        <v>32</v>
      </c>
      <c r="C36" s="8"/>
      <c r="D36" s="4"/>
      <c r="E36" s="4">
        <v>67.43</v>
      </c>
      <c r="F36" s="4">
        <v>76.67</v>
      </c>
      <c r="G36" s="7">
        <f t="shared" si="0"/>
        <v>72.05</v>
      </c>
      <c r="H36" s="4">
        <v>68.7365</v>
      </c>
      <c r="I36" s="4">
        <v>74.4185</v>
      </c>
      <c r="J36" s="7">
        <f t="shared" si="1"/>
        <v>71.5775</v>
      </c>
    </row>
    <row r="37" spans="1:10">
      <c r="A37" s="7">
        <f>RANK(J37,$J$5:$J$88,0)</f>
        <v>33</v>
      </c>
      <c r="B37" s="7">
        <f>RANK(G37,$G$5:$G$88,0)</f>
        <v>30</v>
      </c>
      <c r="C37" s="8"/>
      <c r="D37" s="4"/>
      <c r="E37" s="4">
        <v>72.37</v>
      </c>
      <c r="F37" s="4">
        <v>72.09</v>
      </c>
      <c r="G37" s="7">
        <f t="shared" si="0"/>
        <v>72.23</v>
      </c>
      <c r="H37" s="4">
        <v>71.2535</v>
      </c>
      <c r="I37" s="4">
        <v>71.8995</v>
      </c>
      <c r="J37" s="7">
        <f t="shared" si="1"/>
        <v>71.5765</v>
      </c>
    </row>
    <row r="38" spans="1:10">
      <c r="A38" s="7">
        <f>RANK(J38,$J$5:$J$88,0)</f>
        <v>34</v>
      </c>
      <c r="B38" s="7">
        <f>RANK(G38,$G$5:$G$88,0)</f>
        <v>31</v>
      </c>
      <c r="C38" s="8"/>
      <c r="D38" s="4"/>
      <c r="E38" s="4">
        <v>69.3</v>
      </c>
      <c r="F38" s="4">
        <v>75.02</v>
      </c>
      <c r="G38" s="7">
        <f t="shared" si="0"/>
        <v>72.16</v>
      </c>
      <c r="H38" s="4">
        <v>69.565</v>
      </c>
      <c r="I38" s="4">
        <v>73.511</v>
      </c>
      <c r="J38" s="7">
        <f t="shared" ref="J38:J69" si="2">AVERAGE(H38:I38)</f>
        <v>71.538</v>
      </c>
    </row>
    <row r="39" spans="1:10">
      <c r="A39" s="7">
        <f>RANK(J39,$J$5:$J$88,0)</f>
        <v>35</v>
      </c>
      <c r="B39" s="7">
        <f>RANK(G39,$G$5:$G$88,0)</f>
        <v>34</v>
      </c>
      <c r="C39" s="8"/>
      <c r="D39" s="4"/>
      <c r="E39" s="4">
        <v>68.77</v>
      </c>
      <c r="F39" s="4">
        <v>75.24</v>
      </c>
      <c r="G39" s="7">
        <f t="shared" si="0"/>
        <v>72.005</v>
      </c>
      <c r="H39" s="4">
        <v>69.2735</v>
      </c>
      <c r="I39" s="4">
        <v>73.632</v>
      </c>
      <c r="J39" s="7">
        <f t="shared" si="2"/>
        <v>71.45275</v>
      </c>
    </row>
    <row r="40" spans="1:10">
      <c r="A40" s="7">
        <f>RANK(J40,$J$5:$J$88,0)</f>
        <v>36</v>
      </c>
      <c r="B40" s="7">
        <f>RANK(G40,$G$5:$G$88,0)</f>
        <v>35</v>
      </c>
      <c r="C40" s="8"/>
      <c r="D40" s="4"/>
      <c r="E40" s="4">
        <v>66.66</v>
      </c>
      <c r="F40" s="4">
        <v>76</v>
      </c>
      <c r="G40" s="7">
        <f t="shared" si="0"/>
        <v>71.33</v>
      </c>
      <c r="H40" s="4">
        <v>68.513</v>
      </c>
      <c r="I40" s="4">
        <v>74.05</v>
      </c>
      <c r="J40" s="7">
        <f t="shared" si="2"/>
        <v>71.2815</v>
      </c>
    </row>
    <row r="41" spans="1:10">
      <c r="A41" s="7">
        <f>RANK(J41,$J$5:$J$88,0)</f>
        <v>37</v>
      </c>
      <c r="B41" s="7">
        <f>RANK(G41,$G$5:$G$88,0)</f>
        <v>36</v>
      </c>
      <c r="C41" s="8"/>
      <c r="D41" s="4"/>
      <c r="E41" s="4">
        <v>64.08</v>
      </c>
      <c r="F41" s="4">
        <v>76.67</v>
      </c>
      <c r="G41" s="7">
        <f t="shared" si="0"/>
        <v>70.375</v>
      </c>
      <c r="H41" s="4">
        <v>67.294</v>
      </c>
      <c r="I41" s="4">
        <v>74.4185</v>
      </c>
      <c r="J41" s="7">
        <f t="shared" si="2"/>
        <v>70.85625</v>
      </c>
    </row>
    <row r="42" spans="1:10">
      <c r="A42" s="7">
        <f>RANK(J42,$J$5:$J$88,0)</f>
        <v>38</v>
      </c>
      <c r="B42" s="7">
        <f>RANK(G42,$G$5:$G$88,0)</f>
        <v>37</v>
      </c>
      <c r="C42" s="8"/>
      <c r="D42" s="4"/>
      <c r="E42" s="4">
        <v>65.28</v>
      </c>
      <c r="F42" s="4">
        <v>74.93</v>
      </c>
      <c r="G42" s="7">
        <f t="shared" si="0"/>
        <v>70.105</v>
      </c>
      <c r="H42" s="4">
        <v>67.754</v>
      </c>
      <c r="I42" s="4">
        <v>73.4615</v>
      </c>
      <c r="J42" s="7">
        <f t="shared" si="2"/>
        <v>70.60775</v>
      </c>
    </row>
    <row r="43" spans="1:10">
      <c r="A43" s="7">
        <f>RANK(J43,$J$5:$J$88,0)</f>
        <v>39</v>
      </c>
      <c r="B43" s="7">
        <f>RANK(G43,$G$5:$G$88,0)</f>
        <v>39</v>
      </c>
      <c r="C43" s="8"/>
      <c r="D43" s="4"/>
      <c r="E43" s="4">
        <v>60.83</v>
      </c>
      <c r="F43" s="4">
        <v>77.56</v>
      </c>
      <c r="G43" s="7">
        <f t="shared" si="0"/>
        <v>69.195</v>
      </c>
      <c r="H43" s="4">
        <v>64.9065</v>
      </c>
      <c r="I43" s="4">
        <v>74.908</v>
      </c>
      <c r="J43" s="7">
        <f t="shared" si="2"/>
        <v>69.90725</v>
      </c>
    </row>
    <row r="44" spans="1:10">
      <c r="A44" s="7">
        <f>RANK(J44,$J$5:$J$88,0)</f>
        <v>40</v>
      </c>
      <c r="B44" s="7">
        <f>RANK(G44,$G$5:$G$88,0)</f>
        <v>40</v>
      </c>
      <c r="C44" s="8"/>
      <c r="D44" s="4"/>
      <c r="E44" s="4">
        <v>63.53</v>
      </c>
      <c r="F44" s="4">
        <v>74.42</v>
      </c>
      <c r="G44" s="7">
        <f t="shared" si="0"/>
        <v>68.975</v>
      </c>
      <c r="H44" s="4">
        <v>66.5915</v>
      </c>
      <c r="I44" s="4">
        <v>73.181</v>
      </c>
      <c r="J44" s="7">
        <f t="shared" si="2"/>
        <v>69.88625</v>
      </c>
    </row>
    <row r="45" spans="1:10">
      <c r="A45" s="7">
        <f>RANK(J45,$J$5:$J$88,0)</f>
        <v>41</v>
      </c>
      <c r="B45" s="7">
        <f>RANK(G45,$G$5:$G$88,0)</f>
        <v>42</v>
      </c>
      <c r="C45" s="8"/>
      <c r="D45" s="4"/>
      <c r="E45" s="4">
        <v>62.56</v>
      </c>
      <c r="F45" s="4">
        <v>74.07</v>
      </c>
      <c r="G45" s="7">
        <f t="shared" si="0"/>
        <v>68.315</v>
      </c>
      <c r="H45" s="4">
        <v>66.058</v>
      </c>
      <c r="I45" s="4">
        <v>72.9885</v>
      </c>
      <c r="J45" s="7">
        <f t="shared" si="2"/>
        <v>69.52325</v>
      </c>
    </row>
    <row r="46" spans="1:10">
      <c r="A46" s="7">
        <f>RANK(J46,$J$5:$J$88,0)</f>
        <v>42</v>
      </c>
      <c r="B46" s="7">
        <f>RANK(G46,$G$5:$G$88,0)</f>
        <v>43</v>
      </c>
      <c r="C46" s="8"/>
      <c r="D46" s="4"/>
      <c r="E46" s="4">
        <v>63.84</v>
      </c>
      <c r="F46" s="4">
        <v>72.13</v>
      </c>
      <c r="G46" s="7">
        <f t="shared" si="0"/>
        <v>67.985</v>
      </c>
      <c r="H46" s="4">
        <v>66.762</v>
      </c>
      <c r="I46" s="4">
        <v>71.9215</v>
      </c>
      <c r="J46" s="7">
        <f t="shared" si="2"/>
        <v>69.34175</v>
      </c>
    </row>
    <row r="47" spans="1:10">
      <c r="A47" s="7">
        <f>RANK(J47,$J$5:$J$88,0)</f>
        <v>43</v>
      </c>
      <c r="B47" s="7">
        <f>RANK(G47,$G$5:$G$88,0)</f>
        <v>46</v>
      </c>
      <c r="C47" s="8"/>
      <c r="D47" s="4"/>
      <c r="E47" s="4">
        <v>60.98</v>
      </c>
      <c r="F47" s="4">
        <v>73.2</v>
      </c>
      <c r="G47" s="7">
        <f t="shared" si="0"/>
        <v>67.09</v>
      </c>
      <c r="H47" s="4">
        <v>65.389</v>
      </c>
      <c r="I47" s="4">
        <v>73.11</v>
      </c>
      <c r="J47" s="7">
        <f t="shared" si="2"/>
        <v>69.2495</v>
      </c>
    </row>
    <row r="48" spans="1:10">
      <c r="A48" s="7">
        <f>RANK(J48,$J$5:$J$88,0)</f>
        <v>44</v>
      </c>
      <c r="B48" s="7">
        <f>RANK(G48,$G$5:$G$88,0)</f>
        <v>41</v>
      </c>
      <c r="C48" s="8"/>
      <c r="D48" s="4"/>
      <c r="E48" s="4">
        <v>65.69</v>
      </c>
      <c r="F48" s="4">
        <v>71.52</v>
      </c>
      <c r="G48" s="7">
        <f t="shared" si="0"/>
        <v>68.605</v>
      </c>
      <c r="H48" s="4">
        <v>66.5795</v>
      </c>
      <c r="I48" s="4">
        <v>71.586</v>
      </c>
      <c r="J48" s="7">
        <f t="shared" si="2"/>
        <v>69.08275</v>
      </c>
    </row>
    <row r="49" spans="1:10">
      <c r="A49" s="7">
        <f>RANK(J49,$J$5:$J$88,0)</f>
        <v>45</v>
      </c>
      <c r="B49" s="7">
        <f>RANK(G49,$G$5:$G$88,0)</f>
        <v>44</v>
      </c>
      <c r="C49" s="8"/>
      <c r="D49" s="4"/>
      <c r="E49" s="4">
        <v>57.85</v>
      </c>
      <c r="F49" s="4">
        <v>77.29</v>
      </c>
      <c r="G49" s="7">
        <f t="shared" si="0"/>
        <v>67.57</v>
      </c>
      <c r="H49" s="4">
        <v>62.8675</v>
      </c>
      <c r="I49" s="4">
        <v>74.7595</v>
      </c>
      <c r="J49" s="7">
        <f t="shared" si="2"/>
        <v>68.8135</v>
      </c>
    </row>
    <row r="50" spans="1:10">
      <c r="A50" s="7">
        <f>RANK(J50,$J$5:$J$88,0)</f>
        <v>46</v>
      </c>
      <c r="B50" s="7">
        <f>RANK(G50,$G$5:$G$88,0)</f>
        <v>45</v>
      </c>
      <c r="C50" s="8"/>
      <c r="D50" s="4"/>
      <c r="E50" s="4">
        <v>58.67</v>
      </c>
      <c r="F50" s="4">
        <v>75.53</v>
      </c>
      <c r="G50" s="7">
        <f t="shared" si="0"/>
        <v>67.1</v>
      </c>
      <c r="H50" s="4">
        <v>63.7185</v>
      </c>
      <c r="I50" s="4">
        <v>73.7915</v>
      </c>
      <c r="J50" s="7">
        <f t="shared" si="2"/>
        <v>68.755</v>
      </c>
    </row>
    <row r="51" spans="1:10">
      <c r="A51" s="7">
        <f>RANK(J51,$J$5:$J$88,0)</f>
        <v>47</v>
      </c>
      <c r="B51" s="7">
        <f>RANK(G51,$G$5:$G$88,0)</f>
        <v>48</v>
      </c>
      <c r="C51" s="8"/>
      <c r="D51" s="4"/>
      <c r="E51" s="4">
        <v>61.3</v>
      </c>
      <c r="F51" s="4">
        <v>72.09</v>
      </c>
      <c r="G51" s="7">
        <f t="shared" si="0"/>
        <v>66.695</v>
      </c>
      <c r="H51" s="4">
        <v>64.365</v>
      </c>
      <c r="I51" s="4">
        <v>71.8995</v>
      </c>
      <c r="J51" s="7">
        <f t="shared" si="2"/>
        <v>68.13225</v>
      </c>
    </row>
    <row r="52" spans="1:10">
      <c r="A52" s="7">
        <f>RANK(J52,$J$5:$J$88,0)</f>
        <v>48</v>
      </c>
      <c r="B52" s="7">
        <f>RANK(G52,$G$5:$G$88,0)</f>
        <v>47</v>
      </c>
      <c r="C52" s="8"/>
      <c r="D52" s="4"/>
      <c r="E52" s="4">
        <v>62.1</v>
      </c>
      <c r="F52" s="4">
        <v>72</v>
      </c>
      <c r="G52" s="7">
        <f t="shared" si="0"/>
        <v>67.05</v>
      </c>
      <c r="H52" s="4">
        <v>64.205</v>
      </c>
      <c r="I52" s="4">
        <v>71.85</v>
      </c>
      <c r="J52" s="7">
        <f t="shared" si="2"/>
        <v>68.0275</v>
      </c>
    </row>
    <row r="53" spans="1:10">
      <c r="A53" s="7">
        <f>RANK(J53,$J$5:$J$88,0)</f>
        <v>49</v>
      </c>
      <c r="B53" s="7">
        <f>RANK(G53,$G$5:$G$88,0)</f>
        <v>49</v>
      </c>
      <c r="C53" s="8"/>
      <c r="D53" s="4"/>
      <c r="E53" s="4">
        <v>61.75</v>
      </c>
      <c r="F53" s="4">
        <v>71.11</v>
      </c>
      <c r="G53" s="7">
        <f t="shared" si="0"/>
        <v>66.43</v>
      </c>
      <c r="H53" s="4">
        <v>64.6125</v>
      </c>
      <c r="I53" s="4">
        <v>71.3605</v>
      </c>
      <c r="J53" s="7">
        <f t="shared" si="2"/>
        <v>67.9865</v>
      </c>
    </row>
    <row r="54" spans="1:10">
      <c r="A54" s="7">
        <f>RANK(J54,$J$5:$J$88,0)</f>
        <v>50</v>
      </c>
      <c r="B54" s="7">
        <f>RANK(G54,$G$5:$G$88,0)</f>
        <v>50</v>
      </c>
      <c r="C54" s="8"/>
      <c r="D54" s="4"/>
      <c r="E54" s="4">
        <v>57.81</v>
      </c>
      <c r="F54" s="4">
        <v>70.33</v>
      </c>
      <c r="G54" s="7">
        <f t="shared" si="0"/>
        <v>64.07</v>
      </c>
      <c r="H54" s="4">
        <v>63.8455</v>
      </c>
      <c r="I54" s="4">
        <v>70.9315</v>
      </c>
      <c r="J54" s="7">
        <f t="shared" si="2"/>
        <v>67.3885</v>
      </c>
    </row>
    <row r="55" spans="1:10">
      <c r="A55" s="7">
        <f>RANK(J55,$J$5:$J$88,0)</f>
        <v>51</v>
      </c>
      <c r="B55" s="7">
        <f>RANK(G55,$G$5:$G$88,0)</f>
        <v>51</v>
      </c>
      <c r="C55" s="8"/>
      <c r="D55" s="4"/>
      <c r="E55" s="4">
        <v>59.95</v>
      </c>
      <c r="F55" s="4">
        <v>66.71</v>
      </c>
      <c r="G55" s="7">
        <f t="shared" si="0"/>
        <v>63.33</v>
      </c>
      <c r="H55" s="4">
        <v>64.6225</v>
      </c>
      <c r="I55" s="4">
        <v>68.9405</v>
      </c>
      <c r="J55" s="7">
        <f t="shared" si="2"/>
        <v>66.7815</v>
      </c>
    </row>
    <row r="56" spans="1:10">
      <c r="A56" s="7">
        <f>RANK(J56,$J$5:$J$88,0)</f>
        <v>52</v>
      </c>
      <c r="B56" s="7">
        <f>RANK(G56,$G$5:$G$88,0)</f>
        <v>52</v>
      </c>
      <c r="C56" s="8"/>
      <c r="D56" s="4"/>
      <c r="E56" s="4">
        <v>55.03</v>
      </c>
      <c r="F56" s="4">
        <v>70.06</v>
      </c>
      <c r="G56" s="7">
        <f t="shared" si="0"/>
        <v>62.545</v>
      </c>
      <c r="H56" s="4">
        <v>60.9165</v>
      </c>
      <c r="I56" s="4">
        <v>70.783</v>
      </c>
      <c r="J56" s="7">
        <f t="shared" si="2"/>
        <v>65.84975</v>
      </c>
    </row>
    <row r="57" spans="1:10">
      <c r="A57" s="7">
        <f>RANK(J57,$J$5:$J$88,0)</f>
        <v>53</v>
      </c>
      <c r="B57" s="7">
        <f>RANK(G57,$G$5:$G$88,0)</f>
        <v>53</v>
      </c>
      <c r="C57" s="8"/>
      <c r="D57" s="4"/>
      <c r="E57" s="4">
        <v>50.52</v>
      </c>
      <c r="F57" s="4">
        <v>56.86</v>
      </c>
      <c r="G57" s="7">
        <f t="shared" si="0"/>
        <v>53.69</v>
      </c>
      <c r="H57" s="4">
        <v>59.036</v>
      </c>
      <c r="I57" s="4">
        <v>63.523</v>
      </c>
      <c r="J57" s="7">
        <f t="shared" si="2"/>
        <v>61.2795</v>
      </c>
    </row>
    <row r="58" spans="1:10">
      <c r="A58" s="7">
        <f>RANK(J58,$J$5:$J$88,0)</f>
        <v>54</v>
      </c>
      <c r="B58" s="7">
        <f>RANK(G58,$G$5:$G$88,0)</f>
        <v>55</v>
      </c>
      <c r="C58" s="8"/>
      <c r="D58" s="4"/>
      <c r="E58" s="4">
        <v>0</v>
      </c>
      <c r="F58" s="4">
        <v>0</v>
      </c>
      <c r="G58" s="7">
        <f t="shared" si="0"/>
        <v>0</v>
      </c>
      <c r="H58" s="4">
        <v>32.25</v>
      </c>
      <c r="I58" s="4">
        <v>32.25</v>
      </c>
      <c r="J58" s="7">
        <f t="shared" si="2"/>
        <v>32.25</v>
      </c>
    </row>
    <row r="59" spans="1:10">
      <c r="A59" s="7">
        <f>RANK(J59,$J$5:$J$88,0)</f>
        <v>55</v>
      </c>
      <c r="B59" s="7">
        <f>RANK(G59,$G$5:$G$88,0)</f>
        <v>54</v>
      </c>
      <c r="C59" s="9"/>
      <c r="D59" s="9"/>
      <c r="E59" s="9">
        <v>0</v>
      </c>
      <c r="F59" s="9">
        <v>5</v>
      </c>
      <c r="G59" s="7">
        <f t="shared" si="0"/>
        <v>2.5</v>
      </c>
      <c r="H59" s="9">
        <v>0</v>
      </c>
      <c r="I59" s="9">
        <v>4</v>
      </c>
      <c r="J59" s="7">
        <f t="shared" si="2"/>
        <v>2</v>
      </c>
    </row>
    <row r="60" spans="1:10">
      <c r="A60" s="7">
        <f>RANK(J60,$J$5:$J$88,0)</f>
        <v>56</v>
      </c>
      <c r="B60" s="7">
        <f>RANK(G60,$G$5:$G$88,0)</f>
        <v>55</v>
      </c>
      <c r="C60" s="9"/>
      <c r="D60" s="9"/>
      <c r="E60" s="9"/>
      <c r="F60" s="9">
        <v>0</v>
      </c>
      <c r="G60" s="7">
        <f t="shared" si="0"/>
        <v>0</v>
      </c>
      <c r="H60" s="9"/>
      <c r="I60" s="9">
        <v>0</v>
      </c>
      <c r="J60" s="7">
        <f t="shared" si="2"/>
        <v>0</v>
      </c>
    </row>
    <row r="61" spans="1:10">
      <c r="A61" s="7">
        <f>RANK(J61,$J$5:$J$88,0)</f>
        <v>56</v>
      </c>
      <c r="B61" s="7">
        <f>RANK(G61,$G$5:$G$88,0)</f>
        <v>55</v>
      </c>
      <c r="C61" s="9"/>
      <c r="D61" s="9"/>
      <c r="E61" s="9"/>
      <c r="F61" s="9">
        <v>0</v>
      </c>
      <c r="G61" s="7">
        <f t="shared" si="0"/>
        <v>0</v>
      </c>
      <c r="H61" s="9"/>
      <c r="I61" s="9">
        <v>0</v>
      </c>
      <c r="J61" s="7">
        <f t="shared" si="2"/>
        <v>0</v>
      </c>
    </row>
    <row r="62" spans="1:10">
      <c r="A62" s="7">
        <f>RANK(J62,$J$5:$J$88,0)</f>
        <v>56</v>
      </c>
      <c r="B62" s="7">
        <f>RANK(G62,$G$5:$G$88,0)</f>
        <v>55</v>
      </c>
      <c r="C62" s="9"/>
      <c r="D62" s="9"/>
      <c r="E62" s="9"/>
      <c r="F62" s="9">
        <v>0</v>
      </c>
      <c r="G62" s="7">
        <f t="shared" si="0"/>
        <v>0</v>
      </c>
      <c r="H62" s="9"/>
      <c r="I62" s="9">
        <v>0</v>
      </c>
      <c r="J62" s="7">
        <f t="shared" si="2"/>
        <v>0</v>
      </c>
    </row>
    <row r="63" spans="1:10">
      <c r="A63" s="7">
        <f>RANK(J63,$J$5:$J$88,0)</f>
        <v>56</v>
      </c>
      <c r="B63" s="7">
        <f>RANK(G63,$G$5:$G$88,0)</f>
        <v>55</v>
      </c>
      <c r="C63" s="9"/>
      <c r="D63" s="9"/>
      <c r="E63" s="9"/>
      <c r="F63" s="9">
        <v>0</v>
      </c>
      <c r="G63" s="7">
        <f t="shared" si="0"/>
        <v>0</v>
      </c>
      <c r="H63" s="9"/>
      <c r="I63" s="9">
        <v>0</v>
      </c>
      <c r="J63" s="7">
        <f t="shared" si="2"/>
        <v>0</v>
      </c>
    </row>
    <row r="64" spans="1:10">
      <c r="A64" s="7">
        <f>RANK(J64,$J$5:$J$88,0)</f>
        <v>56</v>
      </c>
      <c r="B64" s="7">
        <f>RANK(G64,$G$5:$G$88,0)</f>
        <v>55</v>
      </c>
      <c r="C64" s="9"/>
      <c r="D64" s="9"/>
      <c r="E64" s="9"/>
      <c r="F64" s="9">
        <v>0</v>
      </c>
      <c r="G64" s="7">
        <f t="shared" si="0"/>
        <v>0</v>
      </c>
      <c r="H64" s="9"/>
      <c r="I64" s="9">
        <v>0</v>
      </c>
      <c r="J64" s="7">
        <f t="shared" si="2"/>
        <v>0</v>
      </c>
    </row>
    <row r="65" spans="1:10">
      <c r="A65" s="7">
        <f>RANK(J65,$J$5:$J$88,0)</f>
        <v>56</v>
      </c>
      <c r="B65" s="7">
        <f>RANK(G65,$G$5:$G$88,0)</f>
        <v>55</v>
      </c>
      <c r="C65" s="9"/>
      <c r="D65" s="9"/>
      <c r="E65" s="9"/>
      <c r="F65" s="9">
        <v>0</v>
      </c>
      <c r="G65" s="7">
        <f t="shared" si="0"/>
        <v>0</v>
      </c>
      <c r="H65" s="9"/>
      <c r="I65" s="9">
        <v>0</v>
      </c>
      <c r="J65" s="7">
        <f t="shared" si="2"/>
        <v>0</v>
      </c>
    </row>
    <row r="66" spans="1:10">
      <c r="A66" s="7">
        <f>RANK(J66,$J$5:$J$88,0)</f>
        <v>56</v>
      </c>
      <c r="B66" s="7">
        <f>RANK(G66,$G$5:$G$88,0)</f>
        <v>55</v>
      </c>
      <c r="C66" s="9"/>
      <c r="D66" s="9"/>
      <c r="E66" s="9"/>
      <c r="F66" s="9">
        <v>0</v>
      </c>
      <c r="G66" s="7">
        <f t="shared" si="0"/>
        <v>0</v>
      </c>
      <c r="H66" s="9"/>
      <c r="I66" s="9">
        <v>0</v>
      </c>
      <c r="J66" s="7">
        <f t="shared" si="2"/>
        <v>0</v>
      </c>
    </row>
    <row r="67" spans="1:10">
      <c r="A67" s="7">
        <f>RANK(J67,$J$5:$J$88,0)</f>
        <v>56</v>
      </c>
      <c r="B67" s="7">
        <f>RANK(G67,$G$5:$G$88,0)</f>
        <v>55</v>
      </c>
      <c r="C67" s="9"/>
      <c r="D67" s="9"/>
      <c r="E67" s="9"/>
      <c r="F67" s="9">
        <v>0</v>
      </c>
      <c r="G67" s="7">
        <f t="shared" si="0"/>
        <v>0</v>
      </c>
      <c r="H67" s="9"/>
      <c r="I67" s="9">
        <v>0</v>
      </c>
      <c r="J67" s="7">
        <f t="shared" si="2"/>
        <v>0</v>
      </c>
    </row>
    <row r="68" spans="1:10">
      <c r="A68" s="7">
        <f>RANK(J68,$J$5:$J$88,0)</f>
        <v>56</v>
      </c>
      <c r="B68" s="7">
        <f>RANK(G68,$G$5:$G$88,0)</f>
        <v>55</v>
      </c>
      <c r="C68" s="9"/>
      <c r="D68" s="9"/>
      <c r="E68" s="9"/>
      <c r="F68" s="9">
        <v>0</v>
      </c>
      <c r="G68" s="7">
        <f t="shared" si="0"/>
        <v>0</v>
      </c>
      <c r="H68" s="9"/>
      <c r="I68" s="9">
        <v>0</v>
      </c>
      <c r="J68" s="7">
        <f t="shared" si="2"/>
        <v>0</v>
      </c>
    </row>
    <row r="69" spans="1:10">
      <c r="A69" s="7">
        <f>RANK(J69,$J$5:$J$88,0)</f>
        <v>56</v>
      </c>
      <c r="B69" s="7">
        <f>RANK(G69,$G$5:$G$88,0)</f>
        <v>55</v>
      </c>
      <c r="C69" s="9"/>
      <c r="D69" s="9"/>
      <c r="E69" s="9"/>
      <c r="F69" s="9">
        <v>0</v>
      </c>
      <c r="G69" s="7">
        <f t="shared" ref="G69:G88" si="3">AVERAGE(E69:F69)</f>
        <v>0</v>
      </c>
      <c r="H69" s="9"/>
      <c r="I69" s="9">
        <v>0</v>
      </c>
      <c r="J69" s="7">
        <f t="shared" si="2"/>
        <v>0</v>
      </c>
    </row>
    <row r="70" spans="1:10">
      <c r="A70" s="7">
        <f>RANK(J70,$J$5:$J$88,0)</f>
        <v>56</v>
      </c>
      <c r="B70" s="7">
        <f>RANK(G70,$G$5:$G$88,0)</f>
        <v>55</v>
      </c>
      <c r="C70" s="9"/>
      <c r="D70" s="9"/>
      <c r="E70" s="9"/>
      <c r="F70" s="9">
        <v>0</v>
      </c>
      <c r="G70" s="7">
        <f t="shared" si="3"/>
        <v>0</v>
      </c>
      <c r="H70" s="9"/>
      <c r="I70" s="9">
        <v>0</v>
      </c>
      <c r="J70" s="7">
        <f t="shared" ref="J70:J88" si="4">AVERAGE(H70:I70)</f>
        <v>0</v>
      </c>
    </row>
    <row r="71" spans="1:10">
      <c r="A71" s="7">
        <f>RANK(J71,$J$5:$J$88,0)</f>
        <v>56</v>
      </c>
      <c r="B71" s="7">
        <f>RANK(G71,$G$5:$G$88,0)</f>
        <v>55</v>
      </c>
      <c r="C71" s="9"/>
      <c r="D71" s="9"/>
      <c r="E71" s="9"/>
      <c r="F71" s="9">
        <v>0</v>
      </c>
      <c r="G71" s="7">
        <f t="shared" si="3"/>
        <v>0</v>
      </c>
      <c r="H71" s="9"/>
      <c r="I71" s="9">
        <v>0</v>
      </c>
      <c r="J71" s="7">
        <f t="shared" si="4"/>
        <v>0</v>
      </c>
    </row>
    <row r="72" spans="1:10">
      <c r="A72" s="7">
        <f>RANK(J72,$J$5:$J$88,0)</f>
        <v>56</v>
      </c>
      <c r="B72" s="7">
        <f>RANK(G72,$G$5:$G$88,0)</f>
        <v>55</v>
      </c>
      <c r="C72" s="9"/>
      <c r="D72" s="9"/>
      <c r="E72" s="9"/>
      <c r="F72" s="9">
        <v>0</v>
      </c>
      <c r="G72" s="7">
        <f t="shared" si="3"/>
        <v>0</v>
      </c>
      <c r="H72" s="9"/>
      <c r="I72" s="9">
        <v>0</v>
      </c>
      <c r="J72" s="7">
        <f t="shared" si="4"/>
        <v>0</v>
      </c>
    </row>
    <row r="73" spans="1:10">
      <c r="A73" s="7">
        <f>RANK(J73,$J$5:$J$88,0)</f>
        <v>56</v>
      </c>
      <c r="B73" s="7">
        <f>RANK(G73,$G$5:$G$88,0)</f>
        <v>55</v>
      </c>
      <c r="C73" s="9"/>
      <c r="D73" s="9"/>
      <c r="E73" s="9"/>
      <c r="F73" s="9">
        <v>0</v>
      </c>
      <c r="G73" s="7">
        <f t="shared" si="3"/>
        <v>0</v>
      </c>
      <c r="H73" s="9"/>
      <c r="I73" s="9">
        <v>0</v>
      </c>
      <c r="J73" s="7">
        <f t="shared" si="4"/>
        <v>0</v>
      </c>
    </row>
    <row r="74" spans="1:10">
      <c r="A74" s="7">
        <f>RANK(J74,$J$5:$J$88,0)</f>
        <v>56</v>
      </c>
      <c r="B74" s="7">
        <f>RANK(G74,$G$5:$G$88,0)</f>
        <v>55</v>
      </c>
      <c r="C74" s="9"/>
      <c r="D74" s="9"/>
      <c r="E74" s="9"/>
      <c r="F74" s="9">
        <v>0</v>
      </c>
      <c r="G74" s="7">
        <f t="shared" si="3"/>
        <v>0</v>
      </c>
      <c r="H74" s="9"/>
      <c r="I74" s="9">
        <v>0</v>
      </c>
      <c r="J74" s="7">
        <f t="shared" si="4"/>
        <v>0</v>
      </c>
    </row>
    <row r="75" spans="1:10">
      <c r="A75" s="7">
        <f>RANK(J75,$J$5:$J$88,0)</f>
        <v>56</v>
      </c>
      <c r="B75" s="7">
        <f>RANK(G75,$G$5:$G$88,0)</f>
        <v>55</v>
      </c>
      <c r="C75" s="9"/>
      <c r="D75" s="9"/>
      <c r="E75" s="9"/>
      <c r="F75" s="9">
        <v>0</v>
      </c>
      <c r="G75" s="7">
        <f t="shared" si="3"/>
        <v>0</v>
      </c>
      <c r="H75" s="9"/>
      <c r="I75" s="9">
        <v>0</v>
      </c>
      <c r="J75" s="7">
        <f t="shared" si="4"/>
        <v>0</v>
      </c>
    </row>
    <row r="76" spans="1:10">
      <c r="A76" s="7">
        <f>RANK(J76,$J$5:$J$88,0)</f>
        <v>56</v>
      </c>
      <c r="B76" s="7">
        <f>RANK(G76,$G$5:$G$88,0)</f>
        <v>55</v>
      </c>
      <c r="C76" s="9"/>
      <c r="D76" s="9"/>
      <c r="E76" s="9"/>
      <c r="F76" s="9">
        <v>0</v>
      </c>
      <c r="G76" s="7">
        <f t="shared" si="3"/>
        <v>0</v>
      </c>
      <c r="H76" s="9"/>
      <c r="I76" s="9">
        <v>0</v>
      </c>
      <c r="J76" s="7">
        <f t="shared" si="4"/>
        <v>0</v>
      </c>
    </row>
    <row r="77" spans="1:10">
      <c r="A77" s="7">
        <f>RANK(J77,$J$5:$J$88,0)</f>
        <v>56</v>
      </c>
      <c r="B77" s="7">
        <f>RANK(G77,$G$5:$G$88,0)</f>
        <v>55</v>
      </c>
      <c r="C77" s="9"/>
      <c r="D77" s="9"/>
      <c r="E77" s="9"/>
      <c r="F77" s="9">
        <v>0</v>
      </c>
      <c r="G77" s="7">
        <f t="shared" si="3"/>
        <v>0</v>
      </c>
      <c r="H77" s="9"/>
      <c r="I77" s="9">
        <v>0</v>
      </c>
      <c r="J77" s="7">
        <f t="shared" si="4"/>
        <v>0</v>
      </c>
    </row>
    <row r="78" spans="1:10">
      <c r="A78" s="7">
        <f>RANK(J78,$J$5:$J$88,0)</f>
        <v>56</v>
      </c>
      <c r="B78" s="7">
        <f>RANK(G78,$G$5:$G$88,0)</f>
        <v>55</v>
      </c>
      <c r="C78" s="9"/>
      <c r="D78" s="9"/>
      <c r="E78" s="9"/>
      <c r="F78" s="9">
        <v>0</v>
      </c>
      <c r="G78" s="7">
        <f t="shared" si="3"/>
        <v>0</v>
      </c>
      <c r="H78" s="9"/>
      <c r="I78" s="9">
        <v>0</v>
      </c>
      <c r="J78" s="7">
        <f t="shared" si="4"/>
        <v>0</v>
      </c>
    </row>
    <row r="79" spans="1:10">
      <c r="A79" s="7">
        <f>RANK(J79,$J$5:$J$88,0)</f>
        <v>56</v>
      </c>
      <c r="B79" s="7">
        <f>RANK(G79,$G$5:$G$88,0)</f>
        <v>55</v>
      </c>
      <c r="C79" s="9"/>
      <c r="D79" s="9"/>
      <c r="E79" s="9"/>
      <c r="F79" s="9">
        <v>0</v>
      </c>
      <c r="G79" s="7">
        <f t="shared" si="3"/>
        <v>0</v>
      </c>
      <c r="H79" s="9"/>
      <c r="I79" s="9">
        <v>0</v>
      </c>
      <c r="J79" s="7">
        <f t="shared" si="4"/>
        <v>0</v>
      </c>
    </row>
    <row r="80" spans="1:10">
      <c r="A80" s="7">
        <f>RANK(J80,$J$5:$J$88,0)</f>
        <v>56</v>
      </c>
      <c r="B80" s="7">
        <f>RANK(G80,$G$5:$G$88,0)</f>
        <v>55</v>
      </c>
      <c r="C80" s="9"/>
      <c r="D80" s="9"/>
      <c r="E80" s="9"/>
      <c r="F80" s="9">
        <v>0</v>
      </c>
      <c r="G80" s="7">
        <f t="shared" si="3"/>
        <v>0</v>
      </c>
      <c r="H80" s="9"/>
      <c r="I80" s="9">
        <v>0</v>
      </c>
      <c r="J80" s="7">
        <f t="shared" si="4"/>
        <v>0</v>
      </c>
    </row>
    <row r="81" spans="1:10">
      <c r="A81" s="7">
        <f>RANK(J81,$J$5:$J$88,0)</f>
        <v>56</v>
      </c>
      <c r="B81" s="7">
        <f>RANK(G81,$G$5:$G$88,0)</f>
        <v>55</v>
      </c>
      <c r="C81" s="9"/>
      <c r="D81" s="9"/>
      <c r="E81" s="9"/>
      <c r="F81" s="9">
        <v>0</v>
      </c>
      <c r="G81" s="7">
        <f t="shared" si="3"/>
        <v>0</v>
      </c>
      <c r="H81" s="9"/>
      <c r="I81" s="9">
        <v>0</v>
      </c>
      <c r="J81" s="7">
        <f t="shared" si="4"/>
        <v>0</v>
      </c>
    </row>
    <row r="82" spans="1:10">
      <c r="A82" s="7">
        <f>RANK(J82,$J$5:$J$88,0)</f>
        <v>56</v>
      </c>
      <c r="B82" s="7">
        <f>RANK(G82,$G$5:$G$88,0)</f>
        <v>55</v>
      </c>
      <c r="C82" s="9"/>
      <c r="D82" s="9"/>
      <c r="E82" s="9"/>
      <c r="F82" s="9">
        <v>0</v>
      </c>
      <c r="G82" s="7">
        <f t="shared" si="3"/>
        <v>0</v>
      </c>
      <c r="H82" s="9"/>
      <c r="I82" s="9">
        <v>0</v>
      </c>
      <c r="J82" s="7">
        <f t="shared" si="4"/>
        <v>0</v>
      </c>
    </row>
    <row r="83" spans="1:10">
      <c r="A83" s="7">
        <f>RANK(J83,$J$5:$J$88,0)</f>
        <v>56</v>
      </c>
      <c r="B83" s="7">
        <f>RANK(G83,$G$5:$G$88,0)</f>
        <v>55</v>
      </c>
      <c r="C83" s="9"/>
      <c r="D83" s="9"/>
      <c r="E83" s="9"/>
      <c r="F83" s="9">
        <v>0</v>
      </c>
      <c r="G83" s="7">
        <f t="shared" si="3"/>
        <v>0</v>
      </c>
      <c r="H83" s="9"/>
      <c r="I83" s="9">
        <v>0</v>
      </c>
      <c r="J83" s="7">
        <f t="shared" si="4"/>
        <v>0</v>
      </c>
    </row>
    <row r="84" spans="1:10">
      <c r="A84" s="7">
        <f>RANK(J84,$J$5:$J$88,0)</f>
        <v>56</v>
      </c>
      <c r="B84" s="7">
        <f>RANK(G84,$G$5:$G$88,0)</f>
        <v>55</v>
      </c>
      <c r="C84" s="9"/>
      <c r="D84" s="9"/>
      <c r="E84" s="9"/>
      <c r="F84" s="9">
        <v>0</v>
      </c>
      <c r="G84" s="7">
        <f t="shared" si="3"/>
        <v>0</v>
      </c>
      <c r="H84" s="9"/>
      <c r="I84" s="9">
        <v>0</v>
      </c>
      <c r="J84" s="7">
        <f t="shared" si="4"/>
        <v>0</v>
      </c>
    </row>
    <row r="85" spans="1:10">
      <c r="A85" s="7">
        <f>RANK(J85,$J$5:$J$88,0)</f>
        <v>56</v>
      </c>
      <c r="B85" s="7">
        <f>RANK(G85,$G$5:$G$88,0)</f>
        <v>55</v>
      </c>
      <c r="C85" s="9"/>
      <c r="D85" s="9"/>
      <c r="E85" s="9"/>
      <c r="F85" s="9">
        <v>0</v>
      </c>
      <c r="G85" s="7">
        <f t="shared" si="3"/>
        <v>0</v>
      </c>
      <c r="H85" s="9"/>
      <c r="I85" s="9">
        <v>0</v>
      </c>
      <c r="J85" s="7">
        <f t="shared" si="4"/>
        <v>0</v>
      </c>
    </row>
    <row r="86" spans="1:10">
      <c r="A86" s="7">
        <f>RANK(J86,$J$5:$J$88,0)</f>
        <v>56</v>
      </c>
      <c r="B86" s="7">
        <f>RANK(G86,$G$5:$G$88,0)</f>
        <v>55</v>
      </c>
      <c r="C86" s="9"/>
      <c r="D86" s="9"/>
      <c r="E86" s="9"/>
      <c r="F86" s="9">
        <v>0</v>
      </c>
      <c r="G86" s="7">
        <f t="shared" si="3"/>
        <v>0</v>
      </c>
      <c r="H86" s="9"/>
      <c r="I86" s="9">
        <v>0</v>
      </c>
      <c r="J86" s="7">
        <f t="shared" si="4"/>
        <v>0</v>
      </c>
    </row>
    <row r="87" spans="1:10">
      <c r="A87" s="7">
        <f>RANK(J87,$J$5:$J$88,0)</f>
        <v>56</v>
      </c>
      <c r="B87" s="7">
        <f>RANK(G87,$G$5:$G$88,0)</f>
        <v>55</v>
      </c>
      <c r="C87" s="9"/>
      <c r="D87" s="9"/>
      <c r="E87" s="9"/>
      <c r="F87" s="9">
        <v>0</v>
      </c>
      <c r="G87" s="7">
        <f t="shared" si="3"/>
        <v>0</v>
      </c>
      <c r="H87" s="9"/>
      <c r="I87" s="9">
        <v>0</v>
      </c>
      <c r="J87" s="7">
        <f t="shared" si="4"/>
        <v>0</v>
      </c>
    </row>
    <row r="88" spans="1:10">
      <c r="A88" s="7">
        <f>RANK(J88,$J$5:$J$88,0)</f>
        <v>56</v>
      </c>
      <c r="B88" s="7">
        <f>RANK(G88,$G$5:$G$88,0)</f>
        <v>55</v>
      </c>
      <c r="C88" s="9"/>
      <c r="D88" s="9"/>
      <c r="E88" s="9"/>
      <c r="F88" s="9">
        <v>0</v>
      </c>
      <c r="G88" s="7">
        <f t="shared" si="3"/>
        <v>0</v>
      </c>
      <c r="H88" s="9"/>
      <c r="I88" s="9">
        <v>0</v>
      </c>
      <c r="J88" s="7">
        <f t="shared" si="4"/>
        <v>0</v>
      </c>
    </row>
  </sheetData>
  <mergeCells count="7">
    <mergeCell ref="E3:G3"/>
    <mergeCell ref="H3:J3"/>
    <mergeCell ref="A3:A4"/>
    <mergeCell ref="B3:B4"/>
    <mergeCell ref="C3:C4"/>
    <mergeCell ref="D3:D4"/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综合排名</vt:lpstr>
      <vt:lpstr>加减项</vt:lpstr>
      <vt:lpstr>综合测评学年总表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2011-09-28T13:19:00Z</dcterms:created>
  <cp:lastPrinted>2014-09-25T03:57:00Z</cp:lastPrinted>
  <dcterms:modified xsi:type="dcterms:W3CDTF">2018-06-22T04:00:50Z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