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综合排名" sheetId="1" r:id="rId1"/>
    <sheet name="加减项" sheetId="2" r:id="rId2"/>
    <sheet name="综合测评学年总表" sheetId="3" r:id="rId3"/>
  </sheets>
  <calcPr calcId="144525"/>
</workbook>
</file>

<file path=xl/sharedStrings.xml><?xml version="1.0" encoding="utf-8"?>
<sst xmlns="http://schemas.openxmlformats.org/spreadsheetml/2006/main" count="309">
  <si>
    <t>法学与社会学学院2017-2018学年2015级社会工作班上综合测评成绩表</t>
  </si>
  <si>
    <t>综合测评名次</t>
  </si>
  <si>
    <t>学习成绩排名</t>
  </si>
  <si>
    <t>姓名</t>
  </si>
  <si>
    <t>学号</t>
  </si>
  <si>
    <t>德育素质分</t>
  </si>
  <si>
    <t>智育素质分</t>
  </si>
  <si>
    <t>体育素质分</t>
  </si>
  <si>
    <t>美育素质分</t>
  </si>
  <si>
    <t>职务 加分</t>
  </si>
  <si>
    <t>扣分</t>
  </si>
  <si>
    <t>总  分</t>
  </si>
  <si>
    <t>基础分</t>
  </si>
  <si>
    <t>奖励分</t>
  </si>
  <si>
    <t>学习成绩</t>
  </si>
  <si>
    <t>11</t>
  </si>
  <si>
    <t>刘克梦</t>
  </si>
  <si>
    <t>85.56</t>
  </si>
  <si>
    <t>3</t>
  </si>
  <si>
    <t>李欣</t>
  </si>
  <si>
    <t>86.78</t>
  </si>
  <si>
    <t>29</t>
  </si>
  <si>
    <t>张培</t>
  </si>
  <si>
    <t>84.00</t>
  </si>
  <si>
    <t>1</t>
  </si>
  <si>
    <t>刘方</t>
  </si>
  <si>
    <t>88.11</t>
  </si>
  <si>
    <t>25</t>
  </si>
  <si>
    <t>李雅雯</t>
  </si>
  <si>
    <t>84.44</t>
  </si>
  <si>
    <t>15</t>
  </si>
  <si>
    <t>梁永博</t>
  </si>
  <si>
    <t>85.33</t>
  </si>
  <si>
    <t>5</t>
  </si>
  <si>
    <t>张甫</t>
  </si>
  <si>
    <t>86.44</t>
  </si>
  <si>
    <t>2</t>
  </si>
  <si>
    <t>安梦琪</t>
  </si>
  <si>
    <t>87.44</t>
  </si>
  <si>
    <t>8</t>
  </si>
  <si>
    <t>张科慧</t>
  </si>
  <si>
    <t>86.00</t>
  </si>
  <si>
    <t>10</t>
  </si>
  <si>
    <t>张雅新</t>
  </si>
  <si>
    <t>85.67</t>
  </si>
  <si>
    <t>9</t>
  </si>
  <si>
    <t>郭洋洋</t>
  </si>
  <si>
    <t>85.89</t>
  </si>
  <si>
    <t>20</t>
  </si>
  <si>
    <t>郭雪洋</t>
  </si>
  <si>
    <t>85.11</t>
  </si>
  <si>
    <t>4</t>
  </si>
  <si>
    <t>王涵</t>
  </si>
  <si>
    <t>86.56</t>
  </si>
  <si>
    <t>靳亚迪</t>
  </si>
  <si>
    <t>70</t>
  </si>
  <si>
    <t>姜登禹</t>
  </si>
  <si>
    <t>77.78</t>
  </si>
  <si>
    <t>6</t>
  </si>
  <si>
    <t>王伟璇</t>
  </si>
  <si>
    <t>86.33</t>
  </si>
  <si>
    <t>34</t>
  </si>
  <si>
    <t>高营营</t>
  </si>
  <si>
    <t>83.78</t>
  </si>
  <si>
    <t>18</t>
  </si>
  <si>
    <t>魏文聪</t>
  </si>
  <si>
    <t>85.22</t>
  </si>
  <si>
    <t>赵丽敏</t>
  </si>
  <si>
    <t>45</t>
  </si>
  <si>
    <t>罗玉玲</t>
  </si>
  <si>
    <t>82.56</t>
  </si>
  <si>
    <t>23</t>
  </si>
  <si>
    <t>周廷银</t>
  </si>
  <si>
    <t>84.56</t>
  </si>
  <si>
    <t>31</t>
  </si>
  <si>
    <t>胡悦悦</t>
  </si>
  <si>
    <t>83.89</t>
  </si>
  <si>
    <t>雷井井</t>
  </si>
  <si>
    <t>12</t>
  </si>
  <si>
    <t>江瑶</t>
  </si>
  <si>
    <t>85.44</t>
  </si>
  <si>
    <t>43</t>
  </si>
  <si>
    <t>郑萌</t>
  </si>
  <si>
    <t>82.89</t>
  </si>
  <si>
    <t>28</t>
  </si>
  <si>
    <t>侯思雨</t>
  </si>
  <si>
    <t>84.11</t>
  </si>
  <si>
    <t>冯瑞宁</t>
  </si>
  <si>
    <t>孙晴月</t>
  </si>
  <si>
    <t>49</t>
  </si>
  <si>
    <t>李佳伟</t>
  </si>
  <si>
    <t>82.00</t>
  </si>
  <si>
    <t>蔡晴晴</t>
  </si>
  <si>
    <t>焦笑迎</t>
  </si>
  <si>
    <t>张梦丽</t>
  </si>
  <si>
    <t xml:space="preserve"> </t>
  </si>
  <si>
    <t>杨敏</t>
  </si>
  <si>
    <t>42</t>
  </si>
  <si>
    <t>张星格</t>
  </si>
  <si>
    <t>83.00</t>
  </si>
  <si>
    <t>40</t>
  </si>
  <si>
    <t>侯孜孜</t>
  </si>
  <si>
    <t>83.11</t>
  </si>
  <si>
    <t>36</t>
  </si>
  <si>
    <t>郭雨晴</t>
  </si>
  <si>
    <t>0</t>
  </si>
  <si>
    <t>83.44</t>
  </si>
  <si>
    <t>26</t>
  </si>
  <si>
    <t>刘梦想</t>
  </si>
  <si>
    <t>84.33</t>
  </si>
  <si>
    <t>37</t>
  </si>
  <si>
    <t>王文娟</t>
  </si>
  <si>
    <t>83.33</t>
  </si>
  <si>
    <t>27</t>
  </si>
  <si>
    <t>李滕飞</t>
  </si>
  <si>
    <t>84.22</t>
  </si>
  <si>
    <t>22</t>
  </si>
  <si>
    <t>李晓娟</t>
  </si>
  <si>
    <t>85.00</t>
  </si>
  <si>
    <t>46</t>
  </si>
  <si>
    <t>王盼盼</t>
  </si>
  <si>
    <t>82.44</t>
  </si>
  <si>
    <t>38</t>
  </si>
  <si>
    <t>孙梦瑶</t>
  </si>
  <si>
    <t>83.22</t>
  </si>
  <si>
    <t>宋莹莹</t>
  </si>
  <si>
    <t>55</t>
  </si>
  <si>
    <t>李雪</t>
  </si>
  <si>
    <t>81.33</t>
  </si>
  <si>
    <t>何月</t>
  </si>
  <si>
    <t>殷子茹</t>
  </si>
  <si>
    <t>35</t>
  </si>
  <si>
    <t>冯娟娟</t>
  </si>
  <si>
    <t>83.67</t>
  </si>
  <si>
    <t>54</t>
  </si>
  <si>
    <t>张亚</t>
  </si>
  <si>
    <t>81.67</t>
  </si>
  <si>
    <t>白婷婷</t>
  </si>
  <si>
    <t>熊鑫</t>
  </si>
  <si>
    <t>杜艺璇</t>
  </si>
  <si>
    <t>53</t>
  </si>
  <si>
    <t>周蕾</t>
  </si>
  <si>
    <t>81.78</t>
  </si>
  <si>
    <t>69</t>
  </si>
  <si>
    <t>王晨阳</t>
  </si>
  <si>
    <t>79.22</t>
  </si>
  <si>
    <t>陈静娴</t>
  </si>
  <si>
    <t>张懿嘉</t>
  </si>
  <si>
    <t>刘燕</t>
  </si>
  <si>
    <t>59</t>
  </si>
  <si>
    <t>徐帅</t>
  </si>
  <si>
    <t>80.22</t>
  </si>
  <si>
    <t>56</t>
  </si>
  <si>
    <t>李久波</t>
  </si>
  <si>
    <t>81.11</t>
  </si>
  <si>
    <t>57</t>
  </si>
  <si>
    <t>徐俊峰</t>
  </si>
  <si>
    <t>80.89</t>
  </si>
  <si>
    <t>58</t>
  </si>
  <si>
    <t>李淑贤</t>
  </si>
  <si>
    <t>80.44</t>
  </si>
  <si>
    <t>48</t>
  </si>
  <si>
    <t>李夏彤</t>
  </si>
  <si>
    <t>82.22</t>
  </si>
  <si>
    <t>67</t>
  </si>
  <si>
    <t>李美喆</t>
  </si>
  <si>
    <t>79.44</t>
  </si>
  <si>
    <t>60</t>
  </si>
  <si>
    <t>王雪晓</t>
  </si>
  <si>
    <t>80.00</t>
  </si>
  <si>
    <t>李帅</t>
  </si>
  <si>
    <t>周梦停</t>
  </si>
  <si>
    <t>63</t>
  </si>
  <si>
    <t>孙永芝</t>
  </si>
  <si>
    <t>79.90</t>
  </si>
  <si>
    <t>64</t>
  </si>
  <si>
    <t>王浚宇</t>
  </si>
  <si>
    <t>79.67</t>
  </si>
  <si>
    <t>71</t>
  </si>
  <si>
    <t>刘蕊</t>
  </si>
  <si>
    <t>77.67</t>
  </si>
  <si>
    <t>刘莹莹</t>
  </si>
  <si>
    <t>66</t>
  </si>
  <si>
    <t>彭果</t>
  </si>
  <si>
    <t>79.56</t>
  </si>
  <si>
    <t>杨恩惠</t>
  </si>
  <si>
    <t>73</t>
  </si>
  <si>
    <t>马金金</t>
  </si>
  <si>
    <t>75.78</t>
  </si>
  <si>
    <t>76</t>
  </si>
  <si>
    <t>周震旺</t>
  </si>
  <si>
    <t>72.78</t>
  </si>
  <si>
    <t>72</t>
  </si>
  <si>
    <t>齐琰</t>
  </si>
  <si>
    <t>77.00</t>
  </si>
  <si>
    <t>75</t>
  </si>
  <si>
    <t>张特日根</t>
  </si>
  <si>
    <t>74.89</t>
  </si>
  <si>
    <t>王景华</t>
  </si>
  <si>
    <t>77</t>
  </si>
  <si>
    <t>王京涛</t>
  </si>
  <si>
    <t>72.44</t>
  </si>
  <si>
    <t>78</t>
  </si>
  <si>
    <t>魏兴星</t>
  </si>
  <si>
    <t>71.00</t>
  </si>
  <si>
    <t>职务加分</t>
  </si>
  <si>
    <t>扣分项</t>
  </si>
  <si>
    <t>加分内容</t>
  </si>
  <si>
    <t>扣分内容</t>
  </si>
  <si>
    <t>扣除分</t>
  </si>
  <si>
    <t>党员读好书先进个人+1、广播操优秀组织者+1、社会实践报告一等奖+2、三好学生+3、优秀寝室长+3、元旦晚会先进个人+1</t>
  </si>
  <si>
    <t>班级排名5名+2.2、教师资格证+2</t>
  </si>
  <si>
    <t>副主席+2.5</t>
  </si>
  <si>
    <t>模范干部+3</t>
  </si>
  <si>
    <t>班级排名1名+3、教师资格证+2、英语四级+2</t>
  </si>
  <si>
    <t>模范干部+3，校迎新晚会+3，院元旦晚会+1，“党员读好书”活动“先进个人”+1</t>
  </si>
  <si>
    <t>英语四级+2，心理咨询师+2，学习成绩排名23+0.8，合唱团成员+1</t>
  </si>
  <si>
    <r>
      <rPr>
        <sz val="10"/>
        <rFont val="宋体"/>
        <charset val="134"/>
      </rPr>
      <t>雷速杯篮球赛4</t>
    </r>
    <r>
      <rPr>
        <sz val="10"/>
        <rFont val="宋体"/>
        <charset val="134"/>
      </rPr>
      <t>-6名+8</t>
    </r>
  </si>
  <si>
    <t>班长+2</t>
  </si>
  <si>
    <t>院级广播体操优秀组织者+1 元旦晚会先进个人+1优秀寝室长+3三下乡社会实践先进个人+3 三下乡社会实践优秀调查报告+2 校园环境建设模范干部+3 校级三好学生+3</t>
  </si>
  <si>
    <t>班级排名第23名+0.8 计算机二级+2 普通话二甲+2</t>
  </si>
  <si>
    <t>合唱团优秀演员+1三好学生+3 文明宿舍+1</t>
  </si>
  <si>
    <t>班级排名10名+1.2教师资格证+2 合唱团+1</t>
  </si>
  <si>
    <r>
      <rPr>
        <sz val="10"/>
        <color rgb="FF000000"/>
        <rFont val="宋体"/>
        <charset val="134"/>
      </rPr>
      <t>班委</t>
    </r>
    <r>
      <rPr>
        <sz val="10"/>
        <rFont val="宋体"/>
        <charset val="134"/>
      </rPr>
      <t>+1</t>
    </r>
  </si>
  <si>
    <t>文明宿舍+1</t>
  </si>
  <si>
    <t>班级排名第5名+2.2 教师资格证+2 英语四级+2</t>
  </si>
  <si>
    <t>校级三好学生+3</t>
  </si>
  <si>
    <t xml:space="preserve">班级排名第23名+0.8 计算机二级+2 教师资格证+2 </t>
  </si>
  <si>
    <t>班级排名3名+2.6，教师资格证+2</t>
  </si>
  <si>
    <t>教师资格证＋2，班级排3名+2.6</t>
  </si>
  <si>
    <t>班级排名第5名+2.2 教师资格证+2 计算机二级+2</t>
  </si>
  <si>
    <t>班级排名20名+0.9、教师资格证+2、英语六级+3</t>
  </si>
  <si>
    <t>班级排名+0.8, 英语六级+3,教师资格证+2</t>
  </si>
  <si>
    <t>寝室长+0.5</t>
  </si>
  <si>
    <t>心理咨询师＋2，教师资格证＋2，班级排10名+1.2</t>
  </si>
  <si>
    <r>
      <rPr>
        <sz val="10"/>
        <color rgb="FF000000"/>
        <rFont val="宋体"/>
        <charset val="134"/>
      </rPr>
      <t>班级排名</t>
    </r>
    <r>
      <rPr>
        <sz val="10"/>
        <rFont val="宋体"/>
        <charset val="134"/>
      </rPr>
      <t>10</t>
    </r>
    <r>
      <rPr>
        <sz val="10"/>
        <color rgb="FF000000"/>
        <rFont val="宋体"/>
        <charset val="134"/>
      </rPr>
      <t>名</t>
    </r>
    <r>
      <rPr>
        <sz val="10"/>
        <rFont val="宋体"/>
        <charset val="134"/>
      </rPr>
      <t xml:space="preserve">+1.2 </t>
    </r>
    <r>
      <rPr>
        <sz val="10"/>
        <color rgb="FF000000"/>
        <rFont val="宋体"/>
        <charset val="134"/>
      </rPr>
      <t>英语六级</t>
    </r>
    <r>
      <rPr>
        <sz val="10"/>
        <rFont val="宋体"/>
        <charset val="134"/>
      </rPr>
      <t>+3</t>
    </r>
  </si>
  <si>
    <r>
      <rPr>
        <sz val="10"/>
        <color rgb="FF000000"/>
        <rFont val="宋体"/>
        <charset val="134"/>
      </rPr>
      <t>宿舍长</t>
    </r>
    <r>
      <rPr>
        <sz val="10"/>
        <rFont val="宋体"/>
        <charset val="134"/>
      </rPr>
      <t>+0.5</t>
    </r>
  </si>
  <si>
    <t>三好学生+3、元旦晚会优秀演员+1</t>
  </si>
  <si>
    <t>班级排名10名+1.2、英语六级+3</t>
  </si>
  <si>
    <t>班级排名10名+1.2；四级+2</t>
  </si>
  <si>
    <t>心理咨询＋2，班级排名2名+2.8</t>
  </si>
  <si>
    <t>元旦晚会优秀演员</t>
  </si>
  <si>
    <t>班级排名5名+2.2，合唱团成员+1</t>
  </si>
  <si>
    <t>班级排名43名+0.4，计算机二级+2，教师资格证+2，普通话二甲+2</t>
  </si>
  <si>
    <t>宿舍长+0.5</t>
  </si>
  <si>
    <t>计算机二级+2，人力资源＋2，班级排名10名+1.2</t>
  </si>
  <si>
    <t>班级排名23名+0.8,计算机二级+2，心理咨询师+2</t>
  </si>
  <si>
    <r>
      <rPr>
        <sz val="10"/>
        <color rgb="FF000000"/>
        <rFont val="宋体"/>
        <charset val="134"/>
      </rPr>
      <t>班级排名</t>
    </r>
    <r>
      <rPr>
        <sz val="10"/>
        <rFont val="宋体"/>
        <charset val="134"/>
      </rPr>
      <t>5</t>
    </r>
    <r>
      <rPr>
        <sz val="10"/>
        <color rgb="FF000000"/>
        <rFont val="宋体"/>
        <charset val="134"/>
      </rPr>
      <t>名</t>
    </r>
    <r>
      <rPr>
        <sz val="10"/>
        <rFont val="宋体"/>
        <charset val="134"/>
      </rPr>
      <t>+2.2</t>
    </r>
  </si>
  <si>
    <t>文明宿舍</t>
  </si>
  <si>
    <r>
      <rPr>
        <sz val="10"/>
        <color rgb="FF000000"/>
        <rFont val="宋体"/>
        <charset val="134"/>
      </rPr>
      <t>班级排名</t>
    </r>
    <r>
      <rPr>
        <sz val="10"/>
        <rFont val="宋体"/>
        <charset val="134"/>
      </rPr>
      <t>43</t>
    </r>
    <r>
      <rPr>
        <sz val="10"/>
        <color rgb="FF000000"/>
        <rFont val="宋体"/>
        <charset val="134"/>
      </rPr>
      <t>名</t>
    </r>
    <r>
      <rPr>
        <sz val="10"/>
        <rFont val="宋体"/>
        <charset val="134"/>
      </rPr>
      <t xml:space="preserve">+0.4  </t>
    </r>
    <r>
      <rPr>
        <sz val="10"/>
        <color rgb="FF000000"/>
        <rFont val="宋体"/>
        <charset val="134"/>
      </rPr>
      <t>四级</t>
    </r>
    <r>
      <rPr>
        <sz val="10"/>
        <rFont val="宋体"/>
        <charset val="134"/>
      </rPr>
      <t xml:space="preserve">+2   </t>
    </r>
    <r>
      <rPr>
        <sz val="10"/>
        <color rgb="FF000000"/>
        <rFont val="宋体"/>
        <charset val="134"/>
      </rPr>
      <t>教师资格证</t>
    </r>
    <r>
      <rPr>
        <sz val="10"/>
        <rFont val="宋体"/>
        <charset val="134"/>
      </rPr>
      <t>+2</t>
    </r>
  </si>
  <si>
    <r>
      <rPr>
        <sz val="10"/>
        <color rgb="FF000000"/>
        <rFont val="宋体"/>
        <charset val="134"/>
      </rPr>
      <t>班级排名</t>
    </r>
    <r>
      <rPr>
        <sz val="10"/>
        <rFont val="宋体"/>
        <charset val="134"/>
      </rPr>
      <t>10</t>
    </r>
    <r>
      <rPr>
        <sz val="10"/>
        <color rgb="FF000000"/>
        <rFont val="宋体"/>
        <charset val="134"/>
      </rPr>
      <t>名</t>
    </r>
    <r>
      <rPr>
        <sz val="10"/>
        <rFont val="宋体"/>
        <charset val="134"/>
      </rPr>
      <t xml:space="preserve">+1.2 </t>
    </r>
  </si>
  <si>
    <t>班级排名35名+0.6，心理咨询师+2</t>
  </si>
  <si>
    <t>元旦晚会优秀演员+1、模范干部+3</t>
  </si>
  <si>
    <t>班级排名35名+0.6、英语四级+2</t>
  </si>
  <si>
    <t>班级排名+1.2</t>
  </si>
  <si>
    <t>班级排名10名+1.2</t>
  </si>
  <si>
    <r>
      <rPr>
        <sz val="10"/>
        <color rgb="FF000000"/>
        <rFont val="宋体"/>
        <charset val="134"/>
      </rPr>
      <t>班级排名</t>
    </r>
    <r>
      <rPr>
        <sz val="10"/>
        <rFont val="宋体"/>
        <charset val="134"/>
      </rPr>
      <t>35</t>
    </r>
    <r>
      <rPr>
        <sz val="10"/>
        <color rgb="FF000000"/>
        <rFont val="宋体"/>
        <charset val="134"/>
      </rPr>
      <t>名</t>
    </r>
    <r>
      <rPr>
        <sz val="10"/>
        <rFont val="宋体"/>
        <charset val="134"/>
      </rPr>
      <t xml:space="preserve">+0.6  </t>
    </r>
    <r>
      <rPr>
        <sz val="10"/>
        <color rgb="FF000000"/>
        <rFont val="宋体"/>
        <charset val="134"/>
      </rPr>
      <t>教师资格证</t>
    </r>
    <r>
      <rPr>
        <sz val="10"/>
        <rFont val="宋体"/>
        <charset val="134"/>
      </rPr>
      <t>+2</t>
    </r>
  </si>
  <si>
    <t>班级排名23名+0.8</t>
  </si>
  <si>
    <t>班级排23名+0.8</t>
  </si>
  <si>
    <t>宿舍长＋0.5</t>
  </si>
  <si>
    <t>班级排名35名+0.6,教师资格证+2</t>
  </si>
  <si>
    <t>心理咨询师+2，班级排名+0.6</t>
  </si>
  <si>
    <t>班级35名，英语四级</t>
  </si>
  <si>
    <t>校级三好学生+1</t>
  </si>
  <si>
    <t>英语四级+2，班级排名43名+0.4</t>
  </si>
  <si>
    <t>班级排名43名+0.4,六级+3</t>
  </si>
  <si>
    <t>2017年优秀迎新志愿者+3模范干部+3干部培训班优秀学员+3广播操优秀组织者+1元旦晚会先进个人+1</t>
  </si>
  <si>
    <t>常务副主席+3</t>
  </si>
  <si>
    <t>校级三好学生+3，学院党员读好书+1</t>
  </si>
  <si>
    <t>普通话2乙+1，班级排名43名+0.4</t>
  </si>
  <si>
    <t>青校结业演出“优秀演员”</t>
  </si>
  <si>
    <t>班级35名</t>
  </si>
  <si>
    <t>寝室长0.5</t>
  </si>
  <si>
    <t>班级排名43名+0.4，心理咨询师+2</t>
  </si>
  <si>
    <t>普通话2甲+2，班级排名43名+0.4</t>
  </si>
  <si>
    <t>班级第53名+0.2 人力资源+2 计算机二级+2</t>
  </si>
  <si>
    <r>
      <rPr>
        <sz val="10"/>
        <color rgb="FF000000"/>
        <rFont val="宋体"/>
        <charset val="134"/>
      </rPr>
      <t>班级第</t>
    </r>
    <r>
      <rPr>
        <sz val="10"/>
        <color rgb="FF000000"/>
        <rFont val="Tahoma"/>
        <charset val="134"/>
      </rPr>
      <t>53</t>
    </r>
    <r>
      <rPr>
        <sz val="10"/>
        <color rgb="FF000000"/>
        <rFont val="宋体"/>
        <charset val="134"/>
      </rPr>
      <t>名</t>
    </r>
    <r>
      <rPr>
        <sz val="10"/>
        <color rgb="FF000000"/>
        <rFont val="Tahoma"/>
        <charset val="134"/>
      </rPr>
      <t xml:space="preserve">+0.2 </t>
    </r>
    <r>
      <rPr>
        <sz val="10"/>
        <color rgb="FF000000"/>
        <rFont val="宋体"/>
        <charset val="134"/>
      </rPr>
      <t>人力资源</t>
    </r>
    <r>
      <rPr>
        <sz val="10"/>
        <color rgb="FF000000"/>
        <rFont val="Tahoma"/>
        <charset val="134"/>
      </rPr>
      <t>+2</t>
    </r>
  </si>
  <si>
    <t>班级排名35名+0.6</t>
  </si>
  <si>
    <r>
      <rPr>
        <sz val="10"/>
        <color rgb="FF000000"/>
        <rFont val="宋体"/>
        <charset val="134"/>
      </rPr>
      <t>班级排名</t>
    </r>
    <r>
      <rPr>
        <sz val="10"/>
        <rFont val="宋体"/>
        <charset val="134"/>
      </rPr>
      <t>23</t>
    </r>
    <r>
      <rPr>
        <sz val="10"/>
        <color rgb="FF000000"/>
        <rFont val="宋体"/>
        <charset val="134"/>
      </rPr>
      <t>名</t>
    </r>
    <r>
      <rPr>
        <sz val="10"/>
        <rFont val="宋体"/>
        <charset val="134"/>
      </rPr>
      <t>+0.8</t>
    </r>
  </si>
  <si>
    <t>班级排名43名+0.4</t>
  </si>
  <si>
    <t xml:space="preserve">班级排名43名+0.4 </t>
  </si>
  <si>
    <t>班级排名55名+0.2，合唱团成员+1</t>
  </si>
  <si>
    <t>班级排名+0.2，心理咨询师+2</t>
  </si>
  <si>
    <t>普通话2乙+1，班级排名59名+0.1，英语四级+2</t>
  </si>
  <si>
    <t>班级第10，普通话二乙，心理咨询师</t>
  </si>
  <si>
    <t>普通话2乙+1，班级排名55名+0.2</t>
  </si>
  <si>
    <t>班级排名59名+0.1，普通话二甲+2</t>
  </si>
  <si>
    <t>班级第59名+0.1 教师资格证+2</t>
  </si>
  <si>
    <t>班级排名55+0.1，计算机二级+2</t>
  </si>
  <si>
    <t>模范干部+3，青校结业演出+1</t>
  </si>
  <si>
    <t>教师资格证</t>
  </si>
  <si>
    <t>徐帅帅</t>
  </si>
  <si>
    <t>心理咨询师+2</t>
  </si>
  <si>
    <t>班级排名59名+0.1</t>
  </si>
  <si>
    <t>班级排名55+0.1</t>
  </si>
  <si>
    <t>人力资源证+2</t>
  </si>
  <si>
    <t>班级第59+0.1</t>
  </si>
  <si>
    <t>模范干部+1</t>
  </si>
  <si>
    <t>英语四级+2</t>
  </si>
  <si>
    <t>雷速杯篮球赛4-6名+8</t>
  </si>
  <si>
    <t>班委+1</t>
  </si>
  <si>
    <t>普通话二乙+1分</t>
  </si>
  <si>
    <t>法学与社会学学院学院201*-201*学年201*级****班综合测评成绩表</t>
  </si>
  <si>
    <t>综合测评排名</t>
  </si>
  <si>
    <t>综合成绩</t>
  </si>
  <si>
    <t>上学期</t>
  </si>
  <si>
    <t>下学期</t>
  </si>
  <si>
    <t>平均值</t>
  </si>
  <si>
    <t>平均分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</si>
</sst>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0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9"/>
      <color rgb="FFFF0000"/>
      <name val="宋体"/>
      <charset val="134"/>
    </font>
    <font>
      <b/>
      <sz val="12"/>
      <color rgb="FF0C0C0C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0" borderId="11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</cellStyleXfs>
  <cellXfs count="1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5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52" applyFont="1" applyBorder="1" applyAlignment="1" applyProtection="1">
      <alignment horizontal="center" vertical="center" wrapText="1"/>
    </xf>
    <xf numFmtId="0" fontId="4" fillId="0" borderId="1" xfId="52" applyFont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51" applyFont="1" applyBorder="1" applyAlignment="1" applyProtection="1">
      <alignment horizontal="center" vertical="center" wrapText="1"/>
    </xf>
    <xf numFmtId="0" fontId="4" fillId="0" borderId="1" xfId="51" applyFont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4" xfId="50" applyFont="1" applyBorder="1" applyAlignment="1" applyProtection="1">
      <alignment horizontal="center" vertical="center" wrapText="1"/>
    </xf>
    <xf numFmtId="0" fontId="4" fillId="0" borderId="1" xfId="50" applyFont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 wrapText="1"/>
    </xf>
    <xf numFmtId="0" fontId="4" fillId="0" borderId="5" xfId="50" applyFont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9" fillId="0" borderId="6" xfId="51" applyFont="1" applyBorder="1" applyAlignment="1" applyProtection="1">
      <alignment vertical="center"/>
    </xf>
    <xf numFmtId="0" fontId="6" fillId="0" borderId="4" xfId="0" applyFont="1" applyBorder="1" applyAlignment="1">
      <alignment horizontal="center" vertical="center" wrapText="1"/>
    </xf>
    <xf numFmtId="0" fontId="5" fillId="0" borderId="6" xfId="51" applyFont="1" applyBorder="1" applyAlignment="1" applyProtection="1">
      <alignment vertical="center"/>
    </xf>
    <xf numFmtId="0" fontId="5" fillId="0" borderId="3" xfId="0" applyFont="1" applyBorder="1" applyAlignment="1">
      <alignment horizontal="center" vertical="center" wrapText="1"/>
    </xf>
    <xf numFmtId="0" fontId="8" fillId="0" borderId="1" xfId="52" applyFont="1" applyBorder="1" applyAlignment="1" applyProtection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1" xfId="51" applyFont="1" applyBorder="1" applyAlignment="1" applyProtection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1" xfId="52" applyFont="1" applyBorder="1" applyAlignment="1" applyProtection="1">
      <alignment vertical="center" wrapText="1"/>
    </xf>
    <xf numFmtId="0" fontId="10" fillId="0" borderId="1" xfId="52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50" applyFont="1" applyBorder="1" applyAlignment="1" applyProtection="1">
      <alignment vertical="center" wrapText="1"/>
    </xf>
    <xf numFmtId="0" fontId="10" fillId="0" borderId="4" xfId="50" applyFont="1" applyBorder="1" applyAlignment="1" applyProtection="1">
      <alignment vertical="center" wrapText="1"/>
    </xf>
    <xf numFmtId="0" fontId="4" fillId="0" borderId="1" xfId="50" applyFont="1" applyBorder="1" applyAlignment="1" applyProtection="1">
      <alignment vertical="center" wrapText="1"/>
    </xf>
    <xf numFmtId="0" fontId="4" fillId="0" borderId="4" xfId="50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51" applyFont="1" applyBorder="1" applyAlignment="1" applyProtection="1">
      <alignment vertical="center" wrapText="1"/>
    </xf>
    <xf numFmtId="0" fontId="10" fillId="0" borderId="1" xfId="51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5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2" xfId="5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5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12" fillId="0" borderId="2" xfId="51" applyFont="1" applyBorder="1" applyAlignment="1" applyProtection="1">
      <alignment vertical="center" wrapText="1"/>
    </xf>
    <xf numFmtId="0" fontId="10" fillId="0" borderId="2" xfId="5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9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5" fillId="0" borderId="3" xfId="51" applyFont="1" applyBorder="1" applyAlignment="1" applyProtection="1">
      <alignment horizontal="center" vertical="center" wrapText="1"/>
    </xf>
    <xf numFmtId="0" fontId="5" fillId="0" borderId="3" xfId="51" applyFont="1" applyBorder="1" applyAlignment="1" applyProtection="1">
      <alignment horizontal="center" vertical="center"/>
    </xf>
    <xf numFmtId="0" fontId="5" fillId="0" borderId="1" xfId="51" applyFont="1" applyBorder="1" applyAlignment="1" applyProtection="1">
      <alignment horizontal="center" vertical="center" wrapText="1"/>
    </xf>
    <xf numFmtId="0" fontId="5" fillId="0" borderId="1" xfId="51" applyFont="1" applyBorder="1" applyAlignment="1" applyProtection="1">
      <alignment horizontal="center" vertical="center"/>
    </xf>
    <xf numFmtId="177" fontId="5" fillId="0" borderId="1" xfId="51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49" fontId="4" fillId="0" borderId="1" xfId="52" applyNumberFormat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1" xfId="51" applyNumberFormat="1" applyFont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/>
    </xf>
    <xf numFmtId="49" fontId="4" fillId="0" borderId="1" xfId="51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49" applyFont="1" applyFill="1" applyBorder="1" applyAlignment="1" applyProtection="1">
      <alignment horizontal="center" vertical="center"/>
    </xf>
    <xf numFmtId="49" fontId="4" fillId="0" borderId="1" xfId="52" applyNumberFormat="1" applyFont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3" borderId="1" xfId="51" applyFont="1" applyFill="1" applyBorder="1" applyAlignment="1" applyProtection="1">
      <alignment horizontal="center" vertical="center" wrapText="1"/>
    </xf>
    <xf numFmtId="0" fontId="1" fillId="3" borderId="1" xfId="51" applyFont="1" applyFill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5" fillId="3" borderId="3" xfId="51" applyFont="1" applyFill="1" applyBorder="1" applyAlignment="1" applyProtection="1">
      <alignment horizontal="center" vertical="center" wrapText="1"/>
    </xf>
    <xf numFmtId="0" fontId="5" fillId="3" borderId="1" xfId="51" applyFont="1" applyFill="1" applyBorder="1" applyAlignment="1" applyProtection="1">
      <alignment horizontal="center" vertical="center" wrapText="1"/>
    </xf>
    <xf numFmtId="0" fontId="4" fillId="0" borderId="1" xfId="52" applyFont="1" applyBorder="1" applyAlignment="1" applyProtection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51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 wrapText="1"/>
    </xf>
    <xf numFmtId="0" fontId="10" fillId="0" borderId="0" xfId="0" applyFont="1">
      <alignment vertical="center"/>
    </xf>
    <xf numFmtId="0" fontId="4" fillId="0" borderId="2" xfId="52" applyFont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_Sheet1 3" xfId="52"/>
  </cellStyles>
  <dxfs count="2"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tabSelected="1" zoomScale="110" zoomScaleNormal="110" topLeftCell="A34" workbookViewId="0">
      <selection activeCell="A29" sqref="A29"/>
    </sheetView>
  </sheetViews>
  <sheetFormatPr defaultColWidth="9" defaultRowHeight="14.25"/>
  <cols>
    <col min="1" max="1" width="4.51666666666667" style="13" customWidth="1"/>
    <col min="2" max="2" width="4.53333333333333" style="11" customWidth="1"/>
    <col min="3" max="3" width="5.56666666666667" style="11" customWidth="1"/>
    <col min="4" max="4" width="11.475" style="11" customWidth="1"/>
    <col min="5" max="5" width="4.31666666666667" style="11" customWidth="1"/>
    <col min="6" max="6" width="4.65" style="87" customWidth="1"/>
    <col min="7" max="7" width="5.10833333333333" style="88" customWidth="1"/>
    <col min="8" max="8" width="6" style="11" customWidth="1"/>
    <col min="9" max="9" width="4.60833333333333" style="11" customWidth="1"/>
    <col min="10" max="10" width="4.325" style="11" customWidth="1"/>
    <col min="11" max="11" width="4.53333333333333" style="11" customWidth="1"/>
    <col min="12" max="12" width="4.425" style="11" customWidth="1"/>
    <col min="13" max="13" width="4" style="13" customWidth="1"/>
    <col min="14" max="14" width="9.125" style="89" customWidth="1"/>
    <col min="15" max="15" width="46.75" style="11" customWidth="1"/>
    <col min="16" max="256" width="9" style="11" customWidth="1"/>
  </cols>
  <sheetData>
    <row r="1" ht="27" customHeight="1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10"/>
      <c r="O1" s="111"/>
    </row>
    <row r="2" ht="23.25" customHeight="1" spans="1:14">
      <c r="A2" s="90" t="s">
        <v>1</v>
      </c>
      <c r="B2" s="90" t="s">
        <v>2</v>
      </c>
      <c r="C2" s="91" t="s">
        <v>3</v>
      </c>
      <c r="D2" s="91" t="s">
        <v>4</v>
      </c>
      <c r="E2" s="90" t="s">
        <v>5</v>
      </c>
      <c r="F2" s="90"/>
      <c r="G2" s="90" t="s">
        <v>6</v>
      </c>
      <c r="H2" s="90"/>
      <c r="I2" s="90" t="s">
        <v>7</v>
      </c>
      <c r="J2" s="90"/>
      <c r="K2" s="90" t="s">
        <v>8</v>
      </c>
      <c r="L2" s="90" t="s">
        <v>9</v>
      </c>
      <c r="M2" s="90" t="s">
        <v>10</v>
      </c>
      <c r="N2" s="112" t="s">
        <v>11</v>
      </c>
    </row>
    <row r="3" ht="35" customHeight="1" spans="1:14">
      <c r="A3" s="92"/>
      <c r="B3" s="92"/>
      <c r="C3" s="93"/>
      <c r="D3" s="93"/>
      <c r="E3" s="92" t="s">
        <v>12</v>
      </c>
      <c r="F3" s="92" t="s">
        <v>13</v>
      </c>
      <c r="G3" s="94" t="s">
        <v>14</v>
      </c>
      <c r="H3" s="92" t="s">
        <v>13</v>
      </c>
      <c r="I3" s="92" t="s">
        <v>12</v>
      </c>
      <c r="J3" s="92" t="s">
        <v>13</v>
      </c>
      <c r="K3" s="92"/>
      <c r="L3" s="92"/>
      <c r="M3" s="92"/>
      <c r="N3" s="113"/>
    </row>
    <row r="4" spans="1:16">
      <c r="A4" s="95">
        <v>1</v>
      </c>
      <c r="B4" s="96" t="s">
        <v>15</v>
      </c>
      <c r="C4" s="97" t="s">
        <v>16</v>
      </c>
      <c r="D4" s="97">
        <v>20155015079</v>
      </c>
      <c r="E4" s="95">
        <v>70</v>
      </c>
      <c r="F4" s="98">
        <v>16</v>
      </c>
      <c r="G4" s="96" t="s">
        <v>17</v>
      </c>
      <c r="H4" s="25">
        <v>4.9</v>
      </c>
      <c r="I4" s="95">
        <v>70</v>
      </c>
      <c r="J4" s="114">
        <v>0</v>
      </c>
      <c r="K4" s="95">
        <v>100</v>
      </c>
      <c r="L4" s="95">
        <v>2.5</v>
      </c>
      <c r="M4" s="95">
        <v>0</v>
      </c>
      <c r="N4" s="115">
        <v>90.05</v>
      </c>
      <c r="P4" s="116"/>
    </row>
    <row r="5" spans="1:16">
      <c r="A5" s="95">
        <f>A4+1</f>
        <v>2</v>
      </c>
      <c r="B5" s="96" t="s">
        <v>18</v>
      </c>
      <c r="C5" s="97" t="s">
        <v>19</v>
      </c>
      <c r="D5" s="97">
        <v>20155015071</v>
      </c>
      <c r="E5" s="95">
        <v>70</v>
      </c>
      <c r="F5" s="98">
        <v>11</v>
      </c>
      <c r="G5" s="96" t="s">
        <v>20</v>
      </c>
      <c r="H5" s="25">
        <v>4.6</v>
      </c>
      <c r="I5" s="95">
        <v>70</v>
      </c>
      <c r="J5" s="114">
        <v>0</v>
      </c>
      <c r="K5" s="95">
        <v>100</v>
      </c>
      <c r="L5" s="95">
        <v>2.5</v>
      </c>
      <c r="M5" s="95">
        <v>0</v>
      </c>
      <c r="N5" s="115">
        <v>89.06</v>
      </c>
      <c r="P5" s="116"/>
    </row>
    <row r="6" spans="1:16">
      <c r="A6" s="95">
        <f t="shared" ref="A6:A69" si="0">A5+1</f>
        <v>3</v>
      </c>
      <c r="B6" s="96" t="s">
        <v>21</v>
      </c>
      <c r="C6" s="97" t="s">
        <v>22</v>
      </c>
      <c r="D6" s="97">
        <v>20155015001</v>
      </c>
      <c r="E6" s="99">
        <v>70</v>
      </c>
      <c r="F6" s="100">
        <v>8</v>
      </c>
      <c r="G6" s="96" t="s">
        <v>23</v>
      </c>
      <c r="H6" s="30">
        <v>5.7</v>
      </c>
      <c r="I6" s="95">
        <v>70</v>
      </c>
      <c r="J6" s="117">
        <v>8</v>
      </c>
      <c r="K6" s="95">
        <v>100</v>
      </c>
      <c r="L6" s="95">
        <v>2</v>
      </c>
      <c r="M6" s="95">
        <v>0</v>
      </c>
      <c r="N6" s="115">
        <v>87.54</v>
      </c>
      <c r="P6" s="116"/>
    </row>
    <row r="7" spans="1:16">
      <c r="A7" s="95">
        <f t="shared" si="0"/>
        <v>4</v>
      </c>
      <c r="B7" s="96" t="s">
        <v>24</v>
      </c>
      <c r="C7" s="97" t="s">
        <v>25</v>
      </c>
      <c r="D7" s="97">
        <v>20155015074</v>
      </c>
      <c r="E7" s="99">
        <v>70</v>
      </c>
      <c r="F7" s="98">
        <v>3</v>
      </c>
      <c r="G7" s="96" t="s">
        <v>26</v>
      </c>
      <c r="H7" s="25">
        <v>7</v>
      </c>
      <c r="I7" s="95">
        <v>70</v>
      </c>
      <c r="J7" s="114">
        <v>0</v>
      </c>
      <c r="K7" s="95">
        <v>100</v>
      </c>
      <c r="L7" s="95">
        <v>0</v>
      </c>
      <c r="M7" s="95">
        <v>0</v>
      </c>
      <c r="N7" s="115">
        <v>86.21</v>
      </c>
      <c r="P7" s="116"/>
    </row>
    <row r="8" spans="1:16">
      <c r="A8" s="95">
        <f t="shared" si="0"/>
        <v>5</v>
      </c>
      <c r="B8" s="96" t="s">
        <v>27</v>
      </c>
      <c r="C8" s="97" t="s">
        <v>28</v>
      </c>
      <c r="D8" s="97">
        <v>20155015080</v>
      </c>
      <c r="E8" s="99">
        <v>70</v>
      </c>
      <c r="F8" s="98">
        <v>3</v>
      </c>
      <c r="G8" s="96" t="s">
        <v>29</v>
      </c>
      <c r="H8" s="25">
        <v>4.8</v>
      </c>
      <c r="I8" s="95">
        <v>70</v>
      </c>
      <c r="J8" s="114">
        <v>0</v>
      </c>
      <c r="K8" s="95">
        <v>100</v>
      </c>
      <c r="L8" s="95">
        <v>2</v>
      </c>
      <c r="M8" s="95">
        <v>0</v>
      </c>
      <c r="N8" s="115">
        <v>84.98</v>
      </c>
      <c r="P8" s="116"/>
    </row>
    <row r="9" spans="1:16">
      <c r="A9" s="95">
        <f t="shared" si="0"/>
        <v>6</v>
      </c>
      <c r="B9" s="96" t="s">
        <v>30</v>
      </c>
      <c r="C9" s="101" t="s">
        <v>31</v>
      </c>
      <c r="D9" s="101">
        <v>20155015060</v>
      </c>
      <c r="E9" s="102">
        <v>70</v>
      </c>
      <c r="F9" s="103">
        <v>5</v>
      </c>
      <c r="G9" s="96" t="s">
        <v>32</v>
      </c>
      <c r="H9" s="20">
        <v>4</v>
      </c>
      <c r="I9" s="118">
        <v>70</v>
      </c>
      <c r="J9" s="30">
        <v>0</v>
      </c>
      <c r="K9" s="30">
        <v>100</v>
      </c>
      <c r="L9" s="118">
        <v>1</v>
      </c>
      <c r="M9" s="95">
        <v>0</v>
      </c>
      <c r="N9" s="115">
        <f t="shared" ref="N4:N35" si="1">(E9+F9)*0.3+(G9+H9)*0.55+(I9+J9)*0.1+K9*0.05+L9-M9</f>
        <v>84.6315</v>
      </c>
      <c r="P9" s="116"/>
    </row>
    <row r="10" spans="1:16">
      <c r="A10" s="95">
        <f t="shared" si="0"/>
        <v>7</v>
      </c>
      <c r="B10" s="96" t="s">
        <v>33</v>
      </c>
      <c r="C10" s="97" t="s">
        <v>34</v>
      </c>
      <c r="D10" s="97">
        <v>20155015007</v>
      </c>
      <c r="E10" s="104">
        <v>70</v>
      </c>
      <c r="F10" s="98">
        <v>0</v>
      </c>
      <c r="G10" s="96" t="s">
        <v>35</v>
      </c>
      <c r="H10" s="25">
        <v>4.2</v>
      </c>
      <c r="I10" s="95">
        <v>70</v>
      </c>
      <c r="J10" s="114">
        <v>0</v>
      </c>
      <c r="K10" s="95">
        <v>100</v>
      </c>
      <c r="L10" s="95">
        <v>1</v>
      </c>
      <c r="M10" s="95">
        <v>0</v>
      </c>
      <c r="N10" s="115">
        <f t="shared" si="1"/>
        <v>83.852</v>
      </c>
      <c r="P10" s="116"/>
    </row>
    <row r="11" spans="1:16">
      <c r="A11" s="95">
        <f t="shared" si="0"/>
        <v>8</v>
      </c>
      <c r="B11" s="96" t="s">
        <v>36</v>
      </c>
      <c r="C11" s="97" t="s">
        <v>37</v>
      </c>
      <c r="D11" s="97">
        <v>20155015068</v>
      </c>
      <c r="E11" s="104">
        <v>70</v>
      </c>
      <c r="F11" s="98">
        <v>0</v>
      </c>
      <c r="G11" s="96" t="s">
        <v>38</v>
      </c>
      <c r="H11" s="25">
        <v>4.8</v>
      </c>
      <c r="I11" s="95">
        <v>70</v>
      </c>
      <c r="J11" s="114">
        <v>0</v>
      </c>
      <c r="K11" s="95">
        <v>100</v>
      </c>
      <c r="L11" s="95">
        <v>0</v>
      </c>
      <c r="M11" s="95">
        <v>0</v>
      </c>
      <c r="N11" s="115">
        <f t="shared" si="1"/>
        <v>83.732</v>
      </c>
      <c r="P11" s="116"/>
    </row>
    <row r="12" spans="1:16">
      <c r="A12" s="95">
        <f t="shared" si="0"/>
        <v>9</v>
      </c>
      <c r="B12" s="96" t="s">
        <v>39</v>
      </c>
      <c r="C12" s="97" t="s">
        <v>40</v>
      </c>
      <c r="D12" s="97">
        <v>20155015078</v>
      </c>
      <c r="E12" s="104">
        <v>70</v>
      </c>
      <c r="F12" s="98">
        <v>0</v>
      </c>
      <c r="G12" s="96" t="s">
        <v>41</v>
      </c>
      <c r="H12" s="25">
        <v>5.6</v>
      </c>
      <c r="I12" s="95">
        <v>70</v>
      </c>
      <c r="J12" s="114">
        <v>0</v>
      </c>
      <c r="K12" s="95">
        <v>100</v>
      </c>
      <c r="L12" s="95">
        <v>0</v>
      </c>
      <c r="M12" s="95">
        <v>0</v>
      </c>
      <c r="N12" s="115">
        <f t="shared" si="1"/>
        <v>83.38</v>
      </c>
      <c r="P12" s="116"/>
    </row>
    <row r="13" spans="1:16">
      <c r="A13" s="95">
        <f t="shared" si="0"/>
        <v>10</v>
      </c>
      <c r="B13" s="96" t="s">
        <v>42</v>
      </c>
      <c r="C13" s="97" t="s">
        <v>43</v>
      </c>
      <c r="D13" s="97">
        <v>20155015077</v>
      </c>
      <c r="E13" s="99">
        <v>70</v>
      </c>
      <c r="F13" s="98">
        <v>1</v>
      </c>
      <c r="G13" s="96" t="s">
        <v>44</v>
      </c>
      <c r="H13" s="25">
        <v>5.2</v>
      </c>
      <c r="I13" s="95">
        <v>70</v>
      </c>
      <c r="J13" s="114">
        <v>0</v>
      </c>
      <c r="K13" s="95">
        <v>100</v>
      </c>
      <c r="L13" s="95">
        <v>0</v>
      </c>
      <c r="M13" s="95">
        <v>0</v>
      </c>
      <c r="N13" s="115">
        <f t="shared" si="1"/>
        <v>83.2785</v>
      </c>
      <c r="P13" s="116"/>
    </row>
    <row r="14" spans="1:16">
      <c r="A14" s="95">
        <f t="shared" si="0"/>
        <v>11</v>
      </c>
      <c r="B14" s="96" t="s">
        <v>45</v>
      </c>
      <c r="C14" s="97" t="s">
        <v>46</v>
      </c>
      <c r="D14" s="97">
        <v>20155015065</v>
      </c>
      <c r="E14" s="99">
        <v>70</v>
      </c>
      <c r="F14" s="98">
        <v>0</v>
      </c>
      <c r="G14" s="96" t="s">
        <v>47</v>
      </c>
      <c r="H14" s="25">
        <v>5.4</v>
      </c>
      <c r="I14" s="95">
        <v>70</v>
      </c>
      <c r="J14" s="114">
        <v>0</v>
      </c>
      <c r="K14" s="95">
        <v>100</v>
      </c>
      <c r="L14" s="95">
        <v>0</v>
      </c>
      <c r="M14" s="95">
        <v>0</v>
      </c>
      <c r="N14" s="115">
        <f t="shared" si="1"/>
        <v>83.2095</v>
      </c>
      <c r="P14" s="116"/>
    </row>
    <row r="15" spans="1:16">
      <c r="A15" s="95">
        <f t="shared" si="0"/>
        <v>12</v>
      </c>
      <c r="B15" s="96" t="s">
        <v>48</v>
      </c>
      <c r="C15" s="97" t="s">
        <v>49</v>
      </c>
      <c r="D15" s="97">
        <v>20155015072</v>
      </c>
      <c r="E15" s="99">
        <v>70</v>
      </c>
      <c r="F15" s="98">
        <v>4</v>
      </c>
      <c r="G15" s="96" t="s">
        <v>50</v>
      </c>
      <c r="H15" s="25">
        <v>3.8</v>
      </c>
      <c r="I15" s="95">
        <v>70</v>
      </c>
      <c r="J15" s="114">
        <v>0</v>
      </c>
      <c r="K15" s="95">
        <v>100</v>
      </c>
      <c r="L15" s="95">
        <v>0</v>
      </c>
      <c r="M15" s="95">
        <v>0</v>
      </c>
      <c r="N15" s="115">
        <f t="shared" si="1"/>
        <v>83.1005</v>
      </c>
      <c r="P15" s="116"/>
    </row>
    <row r="16" spans="1:16">
      <c r="A16" s="95">
        <f t="shared" si="0"/>
        <v>13</v>
      </c>
      <c r="B16" s="96" t="s">
        <v>51</v>
      </c>
      <c r="C16" s="97" t="s">
        <v>52</v>
      </c>
      <c r="D16" s="97">
        <v>20155015028</v>
      </c>
      <c r="E16" s="104">
        <v>70</v>
      </c>
      <c r="F16" s="98">
        <v>0</v>
      </c>
      <c r="G16" s="96" t="s">
        <v>53</v>
      </c>
      <c r="H16" s="25">
        <v>4.4</v>
      </c>
      <c r="I16" s="95">
        <v>70</v>
      </c>
      <c r="J16" s="114">
        <v>0</v>
      </c>
      <c r="K16" s="95">
        <v>100</v>
      </c>
      <c r="L16" s="95">
        <v>0</v>
      </c>
      <c r="M16" s="95">
        <v>0</v>
      </c>
      <c r="N16" s="115">
        <f t="shared" si="1"/>
        <v>83.028</v>
      </c>
      <c r="P16" s="116"/>
    </row>
    <row r="17" spans="1:16">
      <c r="A17" s="95">
        <f t="shared" si="0"/>
        <v>14</v>
      </c>
      <c r="B17" s="96" t="s">
        <v>48</v>
      </c>
      <c r="C17" s="97" t="s">
        <v>54</v>
      </c>
      <c r="D17" s="97">
        <v>20155015082</v>
      </c>
      <c r="E17" s="104">
        <v>70</v>
      </c>
      <c r="F17" s="98">
        <v>0</v>
      </c>
      <c r="G17" s="96" t="s">
        <v>50</v>
      </c>
      <c r="H17" s="25">
        <v>5.8</v>
      </c>
      <c r="I17" s="95">
        <v>70</v>
      </c>
      <c r="J17" s="114">
        <v>0</v>
      </c>
      <c r="K17" s="95">
        <v>100</v>
      </c>
      <c r="L17" s="95">
        <v>0</v>
      </c>
      <c r="M17" s="95">
        <v>0</v>
      </c>
      <c r="N17" s="115">
        <f t="shared" si="1"/>
        <v>83.0005</v>
      </c>
      <c r="P17" s="116"/>
    </row>
    <row r="18" spans="1:16">
      <c r="A18" s="95">
        <f t="shared" si="0"/>
        <v>15</v>
      </c>
      <c r="B18" s="96" t="s">
        <v>55</v>
      </c>
      <c r="C18" s="101" t="s">
        <v>56</v>
      </c>
      <c r="D18" s="101">
        <v>20155015004</v>
      </c>
      <c r="E18" s="105">
        <v>70</v>
      </c>
      <c r="F18" s="106">
        <v>11</v>
      </c>
      <c r="G18" s="96" t="s">
        <v>57</v>
      </c>
      <c r="H18" s="39">
        <v>0</v>
      </c>
      <c r="I18" s="118">
        <v>70</v>
      </c>
      <c r="J18" s="25">
        <v>8</v>
      </c>
      <c r="K18" s="25">
        <v>100</v>
      </c>
      <c r="L18" s="118">
        <v>3</v>
      </c>
      <c r="M18" s="95">
        <v>0</v>
      </c>
      <c r="N18" s="115">
        <f t="shared" si="1"/>
        <v>82.879</v>
      </c>
      <c r="P18" s="116"/>
    </row>
    <row r="19" spans="1:16">
      <c r="A19" s="95">
        <f t="shared" si="0"/>
        <v>16</v>
      </c>
      <c r="B19" s="96" t="s">
        <v>58</v>
      </c>
      <c r="C19" s="97" t="s">
        <v>59</v>
      </c>
      <c r="D19" s="97">
        <v>20155015042</v>
      </c>
      <c r="E19" s="99">
        <v>70</v>
      </c>
      <c r="F19" s="98">
        <v>0</v>
      </c>
      <c r="G19" s="96" t="s">
        <v>60</v>
      </c>
      <c r="H19" s="25">
        <v>4</v>
      </c>
      <c r="I19" s="95">
        <v>70</v>
      </c>
      <c r="J19" s="114">
        <v>0</v>
      </c>
      <c r="K19" s="95">
        <v>100</v>
      </c>
      <c r="L19" s="95">
        <v>0</v>
      </c>
      <c r="M19" s="95">
        <v>0</v>
      </c>
      <c r="N19" s="115">
        <f t="shared" si="1"/>
        <v>82.6815</v>
      </c>
      <c r="P19" s="116"/>
    </row>
    <row r="20" spans="1:16">
      <c r="A20" s="95">
        <f t="shared" si="0"/>
        <v>17</v>
      </c>
      <c r="B20" s="96" t="s">
        <v>61</v>
      </c>
      <c r="C20" s="97" t="s">
        <v>62</v>
      </c>
      <c r="D20" s="97">
        <v>20155015040</v>
      </c>
      <c r="E20" s="99">
        <v>70</v>
      </c>
      <c r="F20" s="98">
        <v>0</v>
      </c>
      <c r="G20" s="96" t="s">
        <v>63</v>
      </c>
      <c r="H20" s="25">
        <v>5.6</v>
      </c>
      <c r="I20" s="95">
        <v>70</v>
      </c>
      <c r="J20" s="114">
        <v>0</v>
      </c>
      <c r="K20" s="95">
        <v>100</v>
      </c>
      <c r="L20" s="95">
        <v>0.5</v>
      </c>
      <c r="M20" s="95">
        <v>0</v>
      </c>
      <c r="N20" s="115">
        <f t="shared" si="1"/>
        <v>82.659</v>
      </c>
      <c r="P20" s="116"/>
    </row>
    <row r="21" spans="1:16">
      <c r="A21" s="95">
        <f t="shared" si="0"/>
        <v>18</v>
      </c>
      <c r="B21" s="96" t="s">
        <v>64</v>
      </c>
      <c r="C21" s="97" t="s">
        <v>65</v>
      </c>
      <c r="D21" s="97">
        <v>20155015041</v>
      </c>
      <c r="E21" s="99">
        <v>70</v>
      </c>
      <c r="F21" s="98">
        <v>0</v>
      </c>
      <c r="G21" s="96" t="s">
        <v>66</v>
      </c>
      <c r="H21" s="25">
        <v>4.9</v>
      </c>
      <c r="I21" s="95">
        <v>70</v>
      </c>
      <c r="J21" s="114">
        <v>0</v>
      </c>
      <c r="K21" s="95">
        <v>100</v>
      </c>
      <c r="L21" s="95">
        <v>0</v>
      </c>
      <c r="M21" s="95">
        <v>0</v>
      </c>
      <c r="N21" s="115">
        <f t="shared" si="1"/>
        <v>82.566</v>
      </c>
      <c r="P21" s="116"/>
    </row>
    <row r="22" spans="1:16">
      <c r="A22" s="95">
        <f t="shared" si="0"/>
        <v>19</v>
      </c>
      <c r="B22" s="96" t="s">
        <v>64</v>
      </c>
      <c r="C22" s="97" t="s">
        <v>67</v>
      </c>
      <c r="D22" s="97">
        <v>20155015067</v>
      </c>
      <c r="E22" s="99">
        <v>70</v>
      </c>
      <c r="F22" s="98">
        <v>0</v>
      </c>
      <c r="G22" s="96" t="s">
        <v>66</v>
      </c>
      <c r="H22" s="25">
        <v>4.9</v>
      </c>
      <c r="I22" s="95">
        <v>70</v>
      </c>
      <c r="J22" s="114">
        <v>0</v>
      </c>
      <c r="K22" s="95">
        <v>100</v>
      </c>
      <c r="L22" s="95">
        <v>0</v>
      </c>
      <c r="M22" s="95">
        <v>0</v>
      </c>
      <c r="N22" s="115">
        <f t="shared" si="1"/>
        <v>82.566</v>
      </c>
      <c r="P22" s="116"/>
    </row>
    <row r="23" spans="1:16">
      <c r="A23" s="95">
        <f t="shared" si="0"/>
        <v>20</v>
      </c>
      <c r="B23" s="96" t="s">
        <v>68</v>
      </c>
      <c r="C23" s="97" t="s">
        <v>69</v>
      </c>
      <c r="D23" s="97">
        <v>20155015075</v>
      </c>
      <c r="E23" s="99">
        <v>70</v>
      </c>
      <c r="F23" s="98">
        <v>0</v>
      </c>
      <c r="G23" s="96" t="s">
        <v>70</v>
      </c>
      <c r="H23" s="25">
        <v>6.4</v>
      </c>
      <c r="I23" s="95">
        <v>70</v>
      </c>
      <c r="J23" s="114">
        <v>0</v>
      </c>
      <c r="K23" s="95">
        <v>100</v>
      </c>
      <c r="L23" s="95">
        <v>0.5</v>
      </c>
      <c r="M23" s="95">
        <v>0</v>
      </c>
      <c r="N23" s="115">
        <f t="shared" si="1"/>
        <v>82.428</v>
      </c>
      <c r="P23" s="116"/>
    </row>
    <row r="24" spans="1:16">
      <c r="A24" s="95">
        <f t="shared" si="0"/>
        <v>21</v>
      </c>
      <c r="B24" s="96" t="s">
        <v>71</v>
      </c>
      <c r="C24" s="97" t="s">
        <v>72</v>
      </c>
      <c r="D24" s="97">
        <v>20155015005</v>
      </c>
      <c r="E24" s="99">
        <v>70</v>
      </c>
      <c r="F24" s="98">
        <v>0</v>
      </c>
      <c r="G24" s="96" t="s">
        <v>73</v>
      </c>
      <c r="H24" s="25">
        <v>3.8</v>
      </c>
      <c r="I24" s="95">
        <v>70</v>
      </c>
      <c r="J24" s="114">
        <v>0</v>
      </c>
      <c r="K24" s="95">
        <v>100</v>
      </c>
      <c r="L24" s="95">
        <v>0.5</v>
      </c>
      <c r="M24" s="95">
        <v>0</v>
      </c>
      <c r="N24" s="115">
        <f t="shared" si="1"/>
        <v>82.098</v>
      </c>
      <c r="P24" s="116"/>
    </row>
    <row r="25" spans="1:16">
      <c r="A25" s="95">
        <f t="shared" si="0"/>
        <v>22</v>
      </c>
      <c r="B25" s="96" t="s">
        <v>74</v>
      </c>
      <c r="C25" s="97" t="s">
        <v>75</v>
      </c>
      <c r="D25" s="97">
        <v>20155015073</v>
      </c>
      <c r="E25" s="99">
        <v>70</v>
      </c>
      <c r="F25" s="98">
        <v>0</v>
      </c>
      <c r="G25" s="96" t="s">
        <v>76</v>
      </c>
      <c r="H25" s="25">
        <v>4.6</v>
      </c>
      <c r="I25" s="95">
        <v>70</v>
      </c>
      <c r="J25" s="114">
        <v>0</v>
      </c>
      <c r="K25" s="95">
        <v>100</v>
      </c>
      <c r="L25" s="95">
        <v>0</v>
      </c>
      <c r="M25" s="95">
        <v>0</v>
      </c>
      <c r="N25" s="115">
        <f t="shared" si="1"/>
        <v>81.6695</v>
      </c>
      <c r="P25" s="116"/>
    </row>
    <row r="26" spans="1:16">
      <c r="A26" s="95">
        <f t="shared" si="0"/>
        <v>23</v>
      </c>
      <c r="B26" s="96" t="s">
        <v>58</v>
      </c>
      <c r="C26" s="97" t="s">
        <v>77</v>
      </c>
      <c r="D26" s="97">
        <v>20155015037</v>
      </c>
      <c r="E26" s="99">
        <v>70</v>
      </c>
      <c r="F26" s="98">
        <v>0</v>
      </c>
      <c r="G26" s="96" t="s">
        <v>60</v>
      </c>
      <c r="H26" s="25">
        <v>2</v>
      </c>
      <c r="I26" s="95">
        <v>70</v>
      </c>
      <c r="J26" s="114">
        <v>0</v>
      </c>
      <c r="K26" s="95">
        <v>100</v>
      </c>
      <c r="L26" s="95">
        <v>0</v>
      </c>
      <c r="M26" s="95">
        <v>0</v>
      </c>
      <c r="N26" s="115">
        <f t="shared" si="1"/>
        <v>81.5815</v>
      </c>
      <c r="P26" s="116"/>
    </row>
    <row r="27" spans="1:16">
      <c r="A27" s="95">
        <f t="shared" si="0"/>
        <v>24</v>
      </c>
      <c r="B27" s="96" t="s">
        <v>78</v>
      </c>
      <c r="C27" s="97" t="s">
        <v>79</v>
      </c>
      <c r="D27" s="97">
        <v>20155015045</v>
      </c>
      <c r="E27" s="99">
        <v>70</v>
      </c>
      <c r="F27" s="98">
        <v>1</v>
      </c>
      <c r="G27" s="96" t="s">
        <v>80</v>
      </c>
      <c r="H27" s="25">
        <v>2</v>
      </c>
      <c r="I27" s="95">
        <v>70</v>
      </c>
      <c r="J27" s="114">
        <v>0</v>
      </c>
      <c r="K27" s="95">
        <v>100</v>
      </c>
      <c r="L27" s="95">
        <v>0</v>
      </c>
      <c r="M27" s="95">
        <v>0</v>
      </c>
      <c r="N27" s="115">
        <f t="shared" si="1"/>
        <v>81.392</v>
      </c>
      <c r="P27" s="116"/>
    </row>
    <row r="28" spans="1:16">
      <c r="A28" s="95">
        <f t="shared" si="0"/>
        <v>25</v>
      </c>
      <c r="B28" s="96" t="s">
        <v>81</v>
      </c>
      <c r="C28" s="97" t="s">
        <v>82</v>
      </c>
      <c r="D28" s="97">
        <v>20155015069</v>
      </c>
      <c r="E28" s="99">
        <v>70</v>
      </c>
      <c r="F28" s="98">
        <v>4</v>
      </c>
      <c r="G28" s="96" t="s">
        <v>83</v>
      </c>
      <c r="H28" s="25">
        <v>2.4</v>
      </c>
      <c r="I28" s="95">
        <v>70</v>
      </c>
      <c r="J28" s="114">
        <v>0</v>
      </c>
      <c r="K28" s="95">
        <v>100</v>
      </c>
      <c r="L28" s="95">
        <v>0</v>
      </c>
      <c r="M28" s="95">
        <v>0</v>
      </c>
      <c r="N28" s="115">
        <f t="shared" si="1"/>
        <v>81.1095</v>
      </c>
      <c r="P28" s="116"/>
    </row>
    <row r="29" spans="1:16">
      <c r="A29" s="95">
        <f t="shared" si="0"/>
        <v>26</v>
      </c>
      <c r="B29" s="96" t="s">
        <v>84</v>
      </c>
      <c r="C29" s="97" t="s">
        <v>85</v>
      </c>
      <c r="D29" s="97">
        <v>20155015084</v>
      </c>
      <c r="E29" s="99">
        <v>70</v>
      </c>
      <c r="F29" s="98">
        <v>3</v>
      </c>
      <c r="G29" s="96" t="s">
        <v>86</v>
      </c>
      <c r="H29" s="25">
        <v>0.7</v>
      </c>
      <c r="I29" s="95">
        <v>70</v>
      </c>
      <c r="J29" s="114">
        <v>0</v>
      </c>
      <c r="K29" s="95">
        <v>100</v>
      </c>
      <c r="L29" s="95">
        <v>0.5</v>
      </c>
      <c r="M29" s="95">
        <v>0</v>
      </c>
      <c r="N29" s="115">
        <f t="shared" si="1"/>
        <v>81.0455</v>
      </c>
      <c r="P29" s="116"/>
    </row>
    <row r="30" spans="1:16">
      <c r="A30" s="95">
        <f t="shared" si="0"/>
        <v>27</v>
      </c>
      <c r="B30" s="96" t="s">
        <v>30</v>
      </c>
      <c r="C30" s="101" t="s">
        <v>87</v>
      </c>
      <c r="D30" s="101">
        <v>20155015051</v>
      </c>
      <c r="E30" s="102">
        <v>70</v>
      </c>
      <c r="F30" s="103">
        <v>0</v>
      </c>
      <c r="G30" s="96" t="s">
        <v>32</v>
      </c>
      <c r="H30" s="20">
        <v>1</v>
      </c>
      <c r="I30" s="118">
        <v>70</v>
      </c>
      <c r="J30" s="30">
        <v>0</v>
      </c>
      <c r="K30" s="30">
        <v>100</v>
      </c>
      <c r="L30" s="118">
        <v>0.5</v>
      </c>
      <c r="M30" s="95">
        <v>0</v>
      </c>
      <c r="N30" s="115">
        <f t="shared" si="1"/>
        <v>80.9815</v>
      </c>
      <c r="P30" s="116"/>
    </row>
    <row r="31" spans="1:16">
      <c r="A31" s="95">
        <f t="shared" si="0"/>
        <v>28</v>
      </c>
      <c r="B31" s="96" t="s">
        <v>30</v>
      </c>
      <c r="C31" s="101" t="s">
        <v>88</v>
      </c>
      <c r="D31" s="101">
        <v>20155015059</v>
      </c>
      <c r="E31" s="102">
        <v>70</v>
      </c>
      <c r="F31" s="103">
        <v>1</v>
      </c>
      <c r="G31" s="96" t="s">
        <v>32</v>
      </c>
      <c r="H31" s="20">
        <v>1</v>
      </c>
      <c r="I31" s="118">
        <v>70</v>
      </c>
      <c r="J31" s="30">
        <v>0</v>
      </c>
      <c r="K31" s="30">
        <v>100</v>
      </c>
      <c r="L31" s="118">
        <v>0</v>
      </c>
      <c r="M31" s="95">
        <v>0</v>
      </c>
      <c r="N31" s="115">
        <f t="shared" si="1"/>
        <v>80.7815</v>
      </c>
      <c r="P31" s="116"/>
    </row>
    <row r="32" spans="1:16">
      <c r="A32" s="95">
        <f t="shared" si="0"/>
        <v>29</v>
      </c>
      <c r="B32" s="96" t="s">
        <v>89</v>
      </c>
      <c r="C32" s="101" t="s">
        <v>90</v>
      </c>
      <c r="D32" s="101">
        <v>20155015058</v>
      </c>
      <c r="E32" s="105">
        <v>70</v>
      </c>
      <c r="F32" s="103">
        <v>1</v>
      </c>
      <c r="G32" s="96" t="s">
        <v>91</v>
      </c>
      <c r="H32" s="20">
        <v>4.3</v>
      </c>
      <c r="I32" s="118">
        <v>70</v>
      </c>
      <c r="J32" s="30">
        <v>0</v>
      </c>
      <c r="K32" s="30">
        <v>100</v>
      </c>
      <c r="L32" s="118">
        <v>0</v>
      </c>
      <c r="M32" s="95">
        <v>0</v>
      </c>
      <c r="N32" s="115">
        <f t="shared" si="1"/>
        <v>80.765</v>
      </c>
      <c r="P32" s="116"/>
    </row>
    <row r="33" spans="1:16">
      <c r="A33" s="95">
        <f t="shared" si="0"/>
        <v>30</v>
      </c>
      <c r="B33" s="96" t="s">
        <v>89</v>
      </c>
      <c r="C33" s="97" t="s">
        <v>92</v>
      </c>
      <c r="D33" s="97">
        <v>20155015066</v>
      </c>
      <c r="E33" s="104">
        <v>70</v>
      </c>
      <c r="F33" s="98">
        <v>3</v>
      </c>
      <c r="G33" s="96" t="s">
        <v>91</v>
      </c>
      <c r="H33" s="25">
        <v>2.3</v>
      </c>
      <c r="I33" s="95">
        <v>70</v>
      </c>
      <c r="J33" s="114">
        <v>0</v>
      </c>
      <c r="K33" s="95">
        <v>100</v>
      </c>
      <c r="L33" s="95">
        <v>0.5</v>
      </c>
      <c r="M33" s="95">
        <v>0</v>
      </c>
      <c r="N33" s="115">
        <f t="shared" si="1"/>
        <v>80.765</v>
      </c>
      <c r="P33" s="116"/>
    </row>
    <row r="34" spans="1:16">
      <c r="A34" s="95">
        <f t="shared" si="0"/>
        <v>31</v>
      </c>
      <c r="B34" s="96" t="s">
        <v>78</v>
      </c>
      <c r="C34" s="101" t="s">
        <v>93</v>
      </c>
      <c r="D34" s="101">
        <v>20155015049</v>
      </c>
      <c r="E34" s="105">
        <v>70</v>
      </c>
      <c r="F34" s="103">
        <v>0</v>
      </c>
      <c r="G34" s="96" t="s">
        <v>80</v>
      </c>
      <c r="H34" s="20">
        <v>1</v>
      </c>
      <c r="I34" s="118">
        <v>70</v>
      </c>
      <c r="J34" s="30">
        <v>0</v>
      </c>
      <c r="K34" s="30">
        <v>100</v>
      </c>
      <c r="L34" s="118">
        <v>0</v>
      </c>
      <c r="M34" s="95">
        <v>0</v>
      </c>
      <c r="N34" s="115">
        <f t="shared" si="1"/>
        <v>80.542</v>
      </c>
      <c r="O34" s="119"/>
      <c r="P34" s="116"/>
    </row>
    <row r="35" spans="1:16">
      <c r="A35" s="95">
        <f t="shared" si="0"/>
        <v>32</v>
      </c>
      <c r="B35" s="96" t="s">
        <v>78</v>
      </c>
      <c r="C35" s="101" t="s">
        <v>94</v>
      </c>
      <c r="D35" s="101">
        <v>20155015050</v>
      </c>
      <c r="E35" s="105">
        <v>70</v>
      </c>
      <c r="F35" s="103">
        <v>0</v>
      </c>
      <c r="G35" s="96" t="s">
        <v>80</v>
      </c>
      <c r="H35" s="20">
        <v>1</v>
      </c>
      <c r="I35" s="118">
        <v>70</v>
      </c>
      <c r="J35" s="30">
        <v>0</v>
      </c>
      <c r="K35" s="30">
        <v>100</v>
      </c>
      <c r="L35" s="118">
        <v>0</v>
      </c>
      <c r="M35" s="95">
        <v>0</v>
      </c>
      <c r="N35" s="115">
        <f t="shared" si="1"/>
        <v>80.542</v>
      </c>
      <c r="P35" s="116" t="s">
        <v>95</v>
      </c>
    </row>
    <row r="36" spans="1:16">
      <c r="A36" s="95">
        <f t="shared" si="0"/>
        <v>33</v>
      </c>
      <c r="B36" s="96" t="s">
        <v>89</v>
      </c>
      <c r="C36" s="97" t="s">
        <v>96</v>
      </c>
      <c r="D36" s="97">
        <v>20155015089</v>
      </c>
      <c r="E36" s="104">
        <v>70</v>
      </c>
      <c r="F36" s="100">
        <v>4</v>
      </c>
      <c r="G36" s="96" t="s">
        <v>91</v>
      </c>
      <c r="H36" s="30">
        <v>1.3</v>
      </c>
      <c r="I36" s="95">
        <v>70</v>
      </c>
      <c r="J36" s="117">
        <v>0</v>
      </c>
      <c r="K36" s="95">
        <v>100</v>
      </c>
      <c r="L36" s="95">
        <v>0.5</v>
      </c>
      <c r="M36" s="95">
        <v>0</v>
      </c>
      <c r="N36" s="115">
        <f t="shared" ref="N36:N67" si="2">(E36+F36)*0.3+(G36+H36)*0.55+(I36+J36)*0.1+K36*0.05+L36-M36</f>
        <v>80.515</v>
      </c>
      <c r="P36" s="116"/>
    </row>
    <row r="37" spans="1:16">
      <c r="A37" s="95">
        <f t="shared" si="0"/>
        <v>34</v>
      </c>
      <c r="B37" s="96" t="s">
        <v>97</v>
      </c>
      <c r="C37" s="97" t="s">
        <v>98</v>
      </c>
      <c r="D37" s="97">
        <v>20155015048</v>
      </c>
      <c r="E37" s="104">
        <v>70</v>
      </c>
      <c r="F37" s="98">
        <v>0</v>
      </c>
      <c r="G37" s="96" t="s">
        <v>99</v>
      </c>
      <c r="H37" s="25">
        <v>2.4</v>
      </c>
      <c r="I37" s="95">
        <v>70</v>
      </c>
      <c r="J37" s="114">
        <v>0</v>
      </c>
      <c r="K37" s="95">
        <v>100</v>
      </c>
      <c r="L37" s="95">
        <v>0.5</v>
      </c>
      <c r="M37" s="95">
        <v>0</v>
      </c>
      <c r="N37" s="115">
        <f t="shared" si="2"/>
        <v>80.47</v>
      </c>
      <c r="P37" s="116"/>
    </row>
    <row r="38" spans="1:16">
      <c r="A38" s="95">
        <f t="shared" si="0"/>
        <v>35</v>
      </c>
      <c r="B38" s="96" t="s">
        <v>100</v>
      </c>
      <c r="C38" s="101" t="s">
        <v>101</v>
      </c>
      <c r="D38" s="101">
        <v>20155015057</v>
      </c>
      <c r="E38" s="105">
        <v>70</v>
      </c>
      <c r="F38" s="103">
        <v>1</v>
      </c>
      <c r="G38" s="96" t="s">
        <v>102</v>
      </c>
      <c r="H38" s="20">
        <v>2.5</v>
      </c>
      <c r="I38" s="118">
        <v>70</v>
      </c>
      <c r="J38" s="30">
        <v>0</v>
      </c>
      <c r="K38" s="30">
        <v>100</v>
      </c>
      <c r="L38" s="118">
        <v>0</v>
      </c>
      <c r="M38" s="95">
        <v>0</v>
      </c>
      <c r="N38" s="115">
        <f t="shared" si="2"/>
        <v>80.3855</v>
      </c>
      <c r="P38" s="116"/>
    </row>
    <row r="39" spans="1:16">
      <c r="A39" s="95">
        <f t="shared" si="0"/>
        <v>36</v>
      </c>
      <c r="B39" s="96" t="s">
        <v>103</v>
      </c>
      <c r="C39" s="97" t="s">
        <v>104</v>
      </c>
      <c r="D39" s="97">
        <v>20155015076</v>
      </c>
      <c r="E39" s="99">
        <v>70</v>
      </c>
      <c r="F39" s="98" t="s">
        <v>105</v>
      </c>
      <c r="G39" s="96" t="s">
        <v>106</v>
      </c>
      <c r="H39" s="25">
        <v>2.5</v>
      </c>
      <c r="I39" s="95">
        <v>70</v>
      </c>
      <c r="J39" s="114">
        <v>0</v>
      </c>
      <c r="K39" s="95">
        <v>100</v>
      </c>
      <c r="L39" s="95">
        <v>0</v>
      </c>
      <c r="M39" s="95">
        <v>0</v>
      </c>
      <c r="N39" s="115">
        <f t="shared" si="2"/>
        <v>80.267</v>
      </c>
      <c r="P39" s="116"/>
    </row>
    <row r="40" spans="1:16">
      <c r="A40" s="95">
        <f t="shared" si="0"/>
        <v>37</v>
      </c>
      <c r="B40" s="96" t="s">
        <v>107</v>
      </c>
      <c r="C40" s="97" t="s">
        <v>108</v>
      </c>
      <c r="D40" s="97">
        <v>20155015018</v>
      </c>
      <c r="E40" s="99">
        <v>70</v>
      </c>
      <c r="F40" s="100">
        <v>0</v>
      </c>
      <c r="G40" s="96" t="s">
        <v>109</v>
      </c>
      <c r="H40" s="30">
        <v>0.7</v>
      </c>
      <c r="I40" s="95">
        <v>70</v>
      </c>
      <c r="J40" s="117">
        <v>0</v>
      </c>
      <c r="K40" s="95">
        <v>100</v>
      </c>
      <c r="L40" s="95">
        <v>0.5</v>
      </c>
      <c r="M40" s="95">
        <v>0</v>
      </c>
      <c r="N40" s="115">
        <f t="shared" si="2"/>
        <v>80.2665</v>
      </c>
      <c r="P40" s="116"/>
    </row>
    <row r="41" spans="1:16">
      <c r="A41" s="95">
        <f t="shared" si="0"/>
        <v>38</v>
      </c>
      <c r="B41" s="96" t="s">
        <v>110</v>
      </c>
      <c r="C41" s="97" t="s">
        <v>111</v>
      </c>
      <c r="D41" s="97">
        <v>20155015020</v>
      </c>
      <c r="E41" s="99">
        <v>70</v>
      </c>
      <c r="F41" s="100">
        <v>0</v>
      </c>
      <c r="G41" s="96" t="s">
        <v>112</v>
      </c>
      <c r="H41" s="30">
        <v>2.6</v>
      </c>
      <c r="I41" s="95">
        <v>70</v>
      </c>
      <c r="J41" s="117">
        <v>0</v>
      </c>
      <c r="K41" s="95">
        <v>100</v>
      </c>
      <c r="L41" s="95">
        <v>0</v>
      </c>
      <c r="M41" s="95">
        <v>0</v>
      </c>
      <c r="N41" s="115">
        <f t="shared" si="2"/>
        <v>80.2615</v>
      </c>
      <c r="P41" s="116"/>
    </row>
    <row r="42" spans="1:16">
      <c r="A42" s="95">
        <f t="shared" si="0"/>
        <v>39</v>
      </c>
      <c r="B42" s="96" t="s">
        <v>113</v>
      </c>
      <c r="C42" s="97" t="s">
        <v>114</v>
      </c>
      <c r="D42" s="97">
        <v>20155015044</v>
      </c>
      <c r="E42" s="99">
        <v>70</v>
      </c>
      <c r="F42" s="98">
        <v>0</v>
      </c>
      <c r="G42" s="96" t="s">
        <v>115</v>
      </c>
      <c r="H42" s="25">
        <v>0.7</v>
      </c>
      <c r="I42" s="95">
        <v>70</v>
      </c>
      <c r="J42" s="114">
        <v>0</v>
      </c>
      <c r="K42" s="95">
        <v>100</v>
      </c>
      <c r="L42" s="95">
        <v>0.5</v>
      </c>
      <c r="M42" s="95">
        <v>0</v>
      </c>
      <c r="N42" s="115">
        <f t="shared" si="2"/>
        <v>80.206</v>
      </c>
      <c r="P42" s="116"/>
    </row>
    <row r="43" spans="1:16">
      <c r="A43" s="95">
        <f t="shared" si="0"/>
        <v>40</v>
      </c>
      <c r="B43" s="96" t="s">
        <v>116</v>
      </c>
      <c r="C43" s="97" t="s">
        <v>117</v>
      </c>
      <c r="D43" s="97">
        <v>20155015063</v>
      </c>
      <c r="E43" s="99">
        <v>70</v>
      </c>
      <c r="F43" s="98">
        <v>0</v>
      </c>
      <c r="G43" s="96" t="s">
        <v>118</v>
      </c>
      <c r="H43" s="25">
        <v>0.8</v>
      </c>
      <c r="I43" s="95">
        <v>70</v>
      </c>
      <c r="J43" s="114">
        <v>0</v>
      </c>
      <c r="K43" s="95">
        <v>100</v>
      </c>
      <c r="L43" s="95">
        <v>0</v>
      </c>
      <c r="M43" s="95">
        <v>0</v>
      </c>
      <c r="N43" s="115">
        <f t="shared" si="2"/>
        <v>80.19</v>
      </c>
      <c r="P43" s="116"/>
    </row>
    <row r="44" spans="1:16">
      <c r="A44" s="95">
        <f t="shared" si="0"/>
        <v>41</v>
      </c>
      <c r="B44" s="96" t="s">
        <v>119</v>
      </c>
      <c r="C44" s="97" t="s">
        <v>120</v>
      </c>
      <c r="D44" s="97">
        <v>20155015019</v>
      </c>
      <c r="E44" s="99">
        <v>70</v>
      </c>
      <c r="F44" s="100">
        <v>0</v>
      </c>
      <c r="G44" s="96" t="s">
        <v>121</v>
      </c>
      <c r="H44" s="30">
        <v>3.3</v>
      </c>
      <c r="I44" s="95">
        <v>70</v>
      </c>
      <c r="J44" s="117">
        <v>0</v>
      </c>
      <c r="K44" s="95">
        <v>100</v>
      </c>
      <c r="L44" s="95">
        <v>0</v>
      </c>
      <c r="M44" s="95">
        <v>0</v>
      </c>
      <c r="N44" s="115">
        <f t="shared" si="2"/>
        <v>80.157</v>
      </c>
      <c r="P44" s="116"/>
    </row>
    <row r="45" ht="12" customHeight="1" spans="1:16">
      <c r="A45" s="95">
        <f t="shared" si="0"/>
        <v>42</v>
      </c>
      <c r="B45" s="96" t="s">
        <v>122</v>
      </c>
      <c r="C45" s="97" t="s">
        <v>123</v>
      </c>
      <c r="D45" s="97">
        <v>20155015081</v>
      </c>
      <c r="E45" s="99">
        <v>70</v>
      </c>
      <c r="F45" s="98">
        <v>0</v>
      </c>
      <c r="G45" s="96" t="s">
        <v>124</v>
      </c>
      <c r="H45" s="25">
        <v>2.5</v>
      </c>
      <c r="I45" s="95">
        <v>70</v>
      </c>
      <c r="J45" s="114">
        <v>0</v>
      </c>
      <c r="K45" s="95">
        <v>100</v>
      </c>
      <c r="L45" s="95">
        <v>0</v>
      </c>
      <c r="M45" s="95">
        <v>0</v>
      </c>
      <c r="N45" s="115">
        <f t="shared" si="2"/>
        <v>80.146</v>
      </c>
      <c r="P45" s="116"/>
    </row>
    <row r="46" spans="1:16">
      <c r="A46" s="95">
        <f t="shared" si="0"/>
        <v>43</v>
      </c>
      <c r="B46" s="96" t="s">
        <v>100</v>
      </c>
      <c r="C46" s="97" t="s">
        <v>125</v>
      </c>
      <c r="D46" s="97">
        <v>20155015055</v>
      </c>
      <c r="E46" s="99">
        <v>70</v>
      </c>
      <c r="F46" s="98">
        <v>0</v>
      </c>
      <c r="G46" s="96" t="s">
        <v>102</v>
      </c>
      <c r="H46" s="25">
        <v>2.5</v>
      </c>
      <c r="I46" s="95">
        <v>70</v>
      </c>
      <c r="J46" s="114">
        <v>0</v>
      </c>
      <c r="K46" s="95">
        <v>100</v>
      </c>
      <c r="L46" s="95">
        <v>0</v>
      </c>
      <c r="M46" s="95">
        <v>0</v>
      </c>
      <c r="N46" s="115">
        <f t="shared" si="2"/>
        <v>80.0855</v>
      </c>
      <c r="P46" s="116"/>
    </row>
    <row r="47" spans="1:16">
      <c r="A47" s="95">
        <f t="shared" si="0"/>
        <v>44</v>
      </c>
      <c r="B47" s="96" t="s">
        <v>126</v>
      </c>
      <c r="C47" s="101" t="s">
        <v>127</v>
      </c>
      <c r="D47" s="101">
        <v>20155015032</v>
      </c>
      <c r="E47" s="102">
        <v>70</v>
      </c>
      <c r="F47" s="103">
        <v>0</v>
      </c>
      <c r="G47" s="96" t="s">
        <v>128</v>
      </c>
      <c r="H47" s="25">
        <v>4.2</v>
      </c>
      <c r="I47" s="118">
        <v>70</v>
      </c>
      <c r="J47" s="30">
        <v>0</v>
      </c>
      <c r="K47" s="30">
        <v>100</v>
      </c>
      <c r="L47" s="118">
        <v>0</v>
      </c>
      <c r="M47" s="95">
        <v>0</v>
      </c>
      <c r="N47" s="115">
        <f t="shared" si="2"/>
        <v>80.0415</v>
      </c>
      <c r="P47" s="116"/>
    </row>
    <row r="48" spans="1:16">
      <c r="A48" s="95">
        <f t="shared" si="0"/>
        <v>45</v>
      </c>
      <c r="B48" s="96" t="s">
        <v>74</v>
      </c>
      <c r="C48" s="97" t="s">
        <v>129</v>
      </c>
      <c r="D48" s="97">
        <v>20155015061</v>
      </c>
      <c r="E48" s="99">
        <v>70</v>
      </c>
      <c r="F48" s="98">
        <v>0</v>
      </c>
      <c r="G48" s="96" t="s">
        <v>76</v>
      </c>
      <c r="H48" s="25">
        <v>0.6</v>
      </c>
      <c r="I48" s="95">
        <v>70</v>
      </c>
      <c r="J48" s="114">
        <v>0</v>
      </c>
      <c r="K48" s="95">
        <v>100</v>
      </c>
      <c r="L48" s="95">
        <v>0.5</v>
      </c>
      <c r="M48" s="95">
        <v>0</v>
      </c>
      <c r="N48" s="115">
        <f t="shared" si="2"/>
        <v>79.9695</v>
      </c>
      <c r="O48" s="119"/>
      <c r="P48" s="116"/>
    </row>
    <row r="49" spans="1:16">
      <c r="A49" s="95">
        <f t="shared" si="0"/>
        <v>46</v>
      </c>
      <c r="B49" s="96" t="s">
        <v>71</v>
      </c>
      <c r="C49" s="97" t="s">
        <v>130</v>
      </c>
      <c r="D49" s="97">
        <v>20155015070</v>
      </c>
      <c r="E49" s="99">
        <v>70</v>
      </c>
      <c r="F49" s="98">
        <v>0</v>
      </c>
      <c r="G49" s="96" t="s">
        <v>73</v>
      </c>
      <c r="H49" s="25">
        <v>0.8</v>
      </c>
      <c r="I49" s="95">
        <v>70</v>
      </c>
      <c r="J49" s="114">
        <v>0</v>
      </c>
      <c r="K49" s="95">
        <v>100</v>
      </c>
      <c r="L49" s="95">
        <v>0</v>
      </c>
      <c r="M49" s="95">
        <v>0</v>
      </c>
      <c r="N49" s="115">
        <f t="shared" si="2"/>
        <v>79.948</v>
      </c>
      <c r="O49" s="119"/>
      <c r="P49" s="116"/>
    </row>
    <row r="50" spans="1:16">
      <c r="A50" s="95">
        <f t="shared" si="0"/>
        <v>47</v>
      </c>
      <c r="B50" s="96" t="s">
        <v>131</v>
      </c>
      <c r="C50" s="97" t="s">
        <v>132</v>
      </c>
      <c r="D50" s="97">
        <v>20155015026</v>
      </c>
      <c r="E50" s="99">
        <v>70</v>
      </c>
      <c r="F50" s="98">
        <v>0</v>
      </c>
      <c r="G50" s="96" t="s">
        <v>133</v>
      </c>
      <c r="H50" s="25">
        <v>0.6</v>
      </c>
      <c r="I50" s="95">
        <v>70</v>
      </c>
      <c r="J50" s="114">
        <v>0</v>
      </c>
      <c r="K50" s="95">
        <v>100</v>
      </c>
      <c r="L50" s="95">
        <v>0.5</v>
      </c>
      <c r="M50" s="95">
        <v>0</v>
      </c>
      <c r="N50" s="115">
        <f t="shared" si="2"/>
        <v>79.8485</v>
      </c>
      <c r="P50" s="116"/>
    </row>
    <row r="51" spans="1:16">
      <c r="A51" s="95">
        <f t="shared" si="0"/>
        <v>48</v>
      </c>
      <c r="B51" s="96" t="s">
        <v>134</v>
      </c>
      <c r="C51" s="107" t="s">
        <v>135</v>
      </c>
      <c r="D51" s="101">
        <v>20155015030</v>
      </c>
      <c r="E51" s="102">
        <v>70</v>
      </c>
      <c r="F51" s="103">
        <v>0</v>
      </c>
      <c r="G51" s="96" t="s">
        <v>136</v>
      </c>
      <c r="H51" s="44">
        <v>2.2</v>
      </c>
      <c r="I51" s="118">
        <v>70</v>
      </c>
      <c r="J51" s="30">
        <v>0</v>
      </c>
      <c r="K51" s="30">
        <v>100</v>
      </c>
      <c r="L51" s="118">
        <v>0.5</v>
      </c>
      <c r="M51" s="95">
        <v>0</v>
      </c>
      <c r="N51" s="115">
        <f t="shared" si="2"/>
        <v>79.6285</v>
      </c>
      <c r="P51" s="116"/>
    </row>
    <row r="52" spans="1:16">
      <c r="A52" s="95">
        <f t="shared" si="0"/>
        <v>49</v>
      </c>
      <c r="B52" s="96" t="s">
        <v>119</v>
      </c>
      <c r="C52" s="97" t="s">
        <v>137</v>
      </c>
      <c r="D52" s="97">
        <v>20155015086</v>
      </c>
      <c r="E52" s="99">
        <v>70</v>
      </c>
      <c r="F52" s="98">
        <v>0</v>
      </c>
      <c r="G52" s="96" t="s">
        <v>121</v>
      </c>
      <c r="H52" s="25">
        <v>2.3</v>
      </c>
      <c r="I52" s="95">
        <v>70</v>
      </c>
      <c r="J52" s="114">
        <v>0</v>
      </c>
      <c r="K52" s="95">
        <v>100</v>
      </c>
      <c r="L52" s="95">
        <v>0</v>
      </c>
      <c r="M52" s="95">
        <v>0</v>
      </c>
      <c r="N52" s="115">
        <f t="shared" si="2"/>
        <v>79.607</v>
      </c>
      <c r="O52" s="119"/>
      <c r="P52" s="116"/>
    </row>
    <row r="53" spans="1:16">
      <c r="A53" s="95">
        <f t="shared" si="0"/>
        <v>50</v>
      </c>
      <c r="B53" s="96" t="s">
        <v>21</v>
      </c>
      <c r="C53" s="97" t="s">
        <v>138</v>
      </c>
      <c r="D53" s="97">
        <v>20155015062</v>
      </c>
      <c r="E53" s="99">
        <v>70</v>
      </c>
      <c r="F53" s="98">
        <v>0</v>
      </c>
      <c r="G53" s="96" t="s">
        <v>23</v>
      </c>
      <c r="H53" s="25">
        <v>0.7</v>
      </c>
      <c r="I53" s="95">
        <v>70</v>
      </c>
      <c r="J53" s="114">
        <v>0</v>
      </c>
      <c r="K53" s="95">
        <v>100</v>
      </c>
      <c r="L53" s="95">
        <v>0</v>
      </c>
      <c r="M53" s="95">
        <v>0</v>
      </c>
      <c r="N53" s="115">
        <f t="shared" si="2"/>
        <v>79.585</v>
      </c>
      <c r="P53" s="116"/>
    </row>
    <row r="54" spans="1:16">
      <c r="A54" s="95">
        <f t="shared" si="0"/>
        <v>51</v>
      </c>
      <c r="B54" s="96" t="s">
        <v>74</v>
      </c>
      <c r="C54" s="97" t="s">
        <v>139</v>
      </c>
      <c r="D54" s="97">
        <v>20155015027</v>
      </c>
      <c r="E54" s="99">
        <v>70</v>
      </c>
      <c r="F54" s="98">
        <v>0</v>
      </c>
      <c r="G54" s="96" t="s">
        <v>76</v>
      </c>
      <c r="H54" s="25">
        <v>0.6</v>
      </c>
      <c r="I54" s="95">
        <v>70</v>
      </c>
      <c r="J54" s="114">
        <v>0</v>
      </c>
      <c r="K54" s="95">
        <v>100</v>
      </c>
      <c r="L54" s="95">
        <v>0</v>
      </c>
      <c r="M54" s="95">
        <v>0</v>
      </c>
      <c r="N54" s="115">
        <f t="shared" si="2"/>
        <v>79.4695</v>
      </c>
      <c r="P54" s="116"/>
    </row>
    <row r="55" spans="1:16">
      <c r="A55" s="95">
        <f t="shared" si="0"/>
        <v>52</v>
      </c>
      <c r="B55" s="96" t="s">
        <v>140</v>
      </c>
      <c r="C55" s="95" t="s">
        <v>141</v>
      </c>
      <c r="D55" s="95">
        <v>20155015015</v>
      </c>
      <c r="E55" s="99">
        <v>70</v>
      </c>
      <c r="F55" s="108">
        <v>1</v>
      </c>
      <c r="G55" s="96" t="s">
        <v>142</v>
      </c>
      <c r="H55" s="30">
        <v>1.2</v>
      </c>
      <c r="I55" s="95">
        <v>70</v>
      </c>
      <c r="J55" s="95">
        <v>0</v>
      </c>
      <c r="K55" s="95">
        <v>100</v>
      </c>
      <c r="L55" s="95">
        <v>0.5</v>
      </c>
      <c r="M55" s="95">
        <v>0</v>
      </c>
      <c r="N55" s="115">
        <f t="shared" si="2"/>
        <v>79.439</v>
      </c>
      <c r="P55" s="116"/>
    </row>
    <row r="56" spans="1:16">
      <c r="A56" s="95">
        <f t="shared" si="0"/>
        <v>53</v>
      </c>
      <c r="B56" s="96" t="s">
        <v>143</v>
      </c>
      <c r="C56" s="97" t="s">
        <v>144</v>
      </c>
      <c r="D56" s="97">
        <v>20155015003</v>
      </c>
      <c r="E56" s="99">
        <v>70</v>
      </c>
      <c r="F56" s="100">
        <v>4</v>
      </c>
      <c r="G56" s="96" t="s">
        <v>145</v>
      </c>
      <c r="H56" s="109">
        <v>2</v>
      </c>
      <c r="I56" s="95">
        <v>70</v>
      </c>
      <c r="J56" s="117">
        <v>0</v>
      </c>
      <c r="K56" s="95">
        <v>100</v>
      </c>
      <c r="L56" s="95">
        <v>0.5</v>
      </c>
      <c r="M56" s="95">
        <v>0</v>
      </c>
      <c r="N56" s="115">
        <f t="shared" si="2"/>
        <v>79.371</v>
      </c>
      <c r="P56" s="116"/>
    </row>
    <row r="57" spans="1:16">
      <c r="A57" s="95">
        <f t="shared" si="0"/>
        <v>54</v>
      </c>
      <c r="B57" s="96" t="s">
        <v>122</v>
      </c>
      <c r="C57" s="101" t="s">
        <v>146</v>
      </c>
      <c r="D57" s="101">
        <v>20155015021</v>
      </c>
      <c r="E57" s="102">
        <v>70</v>
      </c>
      <c r="F57" s="106">
        <v>0</v>
      </c>
      <c r="G57" s="96" t="s">
        <v>124</v>
      </c>
      <c r="H57" s="25">
        <v>0.6</v>
      </c>
      <c r="I57" s="118">
        <v>70</v>
      </c>
      <c r="J57" s="25">
        <v>0</v>
      </c>
      <c r="K57" s="25">
        <v>100</v>
      </c>
      <c r="L57" s="118">
        <v>0</v>
      </c>
      <c r="M57" s="95">
        <v>0</v>
      </c>
      <c r="N57" s="115">
        <f t="shared" si="2"/>
        <v>79.101</v>
      </c>
      <c r="P57" s="116"/>
    </row>
    <row r="58" spans="1:16">
      <c r="A58" s="95">
        <f t="shared" si="0"/>
        <v>55</v>
      </c>
      <c r="B58" s="96" t="s">
        <v>89</v>
      </c>
      <c r="C58" s="97" t="s">
        <v>147</v>
      </c>
      <c r="D58" s="97">
        <v>20155015090</v>
      </c>
      <c r="E58" s="99">
        <v>70</v>
      </c>
      <c r="F58" s="100">
        <v>0</v>
      </c>
      <c r="G58" s="96" t="s">
        <v>91</v>
      </c>
      <c r="H58" s="30">
        <v>1.3</v>
      </c>
      <c r="I58" s="95">
        <v>70</v>
      </c>
      <c r="J58" s="117">
        <v>0</v>
      </c>
      <c r="K58" s="95">
        <v>100</v>
      </c>
      <c r="L58" s="95">
        <v>0</v>
      </c>
      <c r="M58" s="95">
        <v>0</v>
      </c>
      <c r="N58" s="115">
        <f t="shared" si="2"/>
        <v>78.815</v>
      </c>
      <c r="P58" s="116"/>
    </row>
    <row r="59" spans="1:14">
      <c r="A59" s="95">
        <f t="shared" si="0"/>
        <v>56</v>
      </c>
      <c r="B59" s="96" t="s">
        <v>81</v>
      </c>
      <c r="C59" s="97" t="s">
        <v>148</v>
      </c>
      <c r="D59" s="97">
        <v>20155015064</v>
      </c>
      <c r="E59" s="99">
        <v>70</v>
      </c>
      <c r="F59" s="98">
        <v>0</v>
      </c>
      <c r="G59" s="96" t="s">
        <v>83</v>
      </c>
      <c r="H59" s="25">
        <v>0.4</v>
      </c>
      <c r="I59" s="95">
        <v>70</v>
      </c>
      <c r="J59" s="114">
        <v>0</v>
      </c>
      <c r="K59" s="95">
        <v>100</v>
      </c>
      <c r="L59" s="95">
        <v>0</v>
      </c>
      <c r="M59" s="95">
        <v>0</v>
      </c>
      <c r="N59" s="115">
        <f t="shared" si="2"/>
        <v>78.8095</v>
      </c>
    </row>
    <row r="60" spans="1:14">
      <c r="A60" s="95">
        <f t="shared" si="0"/>
        <v>57</v>
      </c>
      <c r="B60" s="96" t="s">
        <v>149</v>
      </c>
      <c r="C60" s="97" t="s">
        <v>150</v>
      </c>
      <c r="D60" s="97">
        <v>20155015013</v>
      </c>
      <c r="E60" s="99">
        <v>70</v>
      </c>
      <c r="F60" s="100">
        <v>0</v>
      </c>
      <c r="G60" s="96" t="s">
        <v>151</v>
      </c>
      <c r="H60" s="30">
        <v>2.1</v>
      </c>
      <c r="I60" s="95">
        <v>70</v>
      </c>
      <c r="J60" s="117">
        <v>0</v>
      </c>
      <c r="K60" s="95">
        <v>100</v>
      </c>
      <c r="L60" s="95">
        <v>0.5</v>
      </c>
      <c r="M60" s="95">
        <v>0</v>
      </c>
      <c r="N60" s="115">
        <f t="shared" si="2"/>
        <v>78.776</v>
      </c>
    </row>
    <row r="61" spans="1:14">
      <c r="A61" s="95">
        <f t="shared" si="0"/>
        <v>58</v>
      </c>
      <c r="B61" s="96" t="s">
        <v>152</v>
      </c>
      <c r="C61" s="95" t="s">
        <v>153</v>
      </c>
      <c r="D61" s="95">
        <v>20155015016</v>
      </c>
      <c r="E61" s="99">
        <v>70</v>
      </c>
      <c r="F61" s="108">
        <v>0</v>
      </c>
      <c r="G61" s="96" t="s">
        <v>154</v>
      </c>
      <c r="H61" s="30">
        <v>2.1</v>
      </c>
      <c r="I61" s="95">
        <v>70</v>
      </c>
      <c r="J61" s="95">
        <v>0</v>
      </c>
      <c r="K61" s="95">
        <v>100</v>
      </c>
      <c r="L61" s="95">
        <v>0</v>
      </c>
      <c r="M61" s="95">
        <v>0</v>
      </c>
      <c r="N61" s="115">
        <f t="shared" si="2"/>
        <v>78.7655</v>
      </c>
    </row>
    <row r="62" spans="1:14">
      <c r="A62" s="95">
        <f t="shared" si="0"/>
        <v>59</v>
      </c>
      <c r="B62" s="96" t="s">
        <v>155</v>
      </c>
      <c r="C62" s="101" t="s">
        <v>156</v>
      </c>
      <c r="D62" s="101">
        <v>20155015008</v>
      </c>
      <c r="E62" s="102">
        <v>70</v>
      </c>
      <c r="F62" s="103">
        <v>0</v>
      </c>
      <c r="G62" s="96" t="s">
        <v>157</v>
      </c>
      <c r="H62" s="30">
        <v>2.1</v>
      </c>
      <c r="I62" s="118">
        <v>70</v>
      </c>
      <c r="J62" s="30">
        <v>0</v>
      </c>
      <c r="K62" s="30">
        <v>100</v>
      </c>
      <c r="L62" s="118">
        <v>0</v>
      </c>
      <c r="M62" s="95">
        <v>0</v>
      </c>
      <c r="N62" s="115">
        <f t="shared" si="2"/>
        <v>78.6445</v>
      </c>
    </row>
    <row r="63" spans="1:14">
      <c r="A63" s="95">
        <f t="shared" si="0"/>
        <v>60</v>
      </c>
      <c r="B63" s="96" t="s">
        <v>158</v>
      </c>
      <c r="C63" s="97" t="s">
        <v>159</v>
      </c>
      <c r="D63" s="97">
        <v>20155015033</v>
      </c>
      <c r="E63" s="99">
        <v>70</v>
      </c>
      <c r="F63" s="100">
        <v>0</v>
      </c>
      <c r="G63" s="96" t="s">
        <v>160</v>
      </c>
      <c r="H63" s="30">
        <v>2.2</v>
      </c>
      <c r="I63" s="95">
        <v>70</v>
      </c>
      <c r="J63" s="117">
        <v>0</v>
      </c>
      <c r="K63" s="95">
        <v>100</v>
      </c>
      <c r="L63" s="95">
        <v>0</v>
      </c>
      <c r="M63" s="95">
        <v>0</v>
      </c>
      <c r="N63" s="115">
        <f t="shared" si="2"/>
        <v>78.452</v>
      </c>
    </row>
    <row r="64" spans="1:14">
      <c r="A64" s="95">
        <f t="shared" si="0"/>
        <v>61</v>
      </c>
      <c r="B64" s="96" t="s">
        <v>161</v>
      </c>
      <c r="C64" s="101" t="s">
        <v>162</v>
      </c>
      <c r="D64" s="101">
        <v>20155015023</v>
      </c>
      <c r="E64" s="102">
        <v>70</v>
      </c>
      <c r="F64" s="106">
        <v>0</v>
      </c>
      <c r="G64" s="96" t="s">
        <v>163</v>
      </c>
      <c r="H64" s="25">
        <v>0.3</v>
      </c>
      <c r="I64" s="118">
        <v>70</v>
      </c>
      <c r="J64" s="25">
        <v>0</v>
      </c>
      <c r="K64" s="25">
        <v>100</v>
      </c>
      <c r="L64" s="118">
        <v>0</v>
      </c>
      <c r="M64" s="95">
        <v>0</v>
      </c>
      <c r="N64" s="115">
        <f t="shared" si="2"/>
        <v>78.386</v>
      </c>
    </row>
    <row r="65" spans="1:14">
      <c r="A65" s="95">
        <f t="shared" si="0"/>
        <v>62</v>
      </c>
      <c r="B65" s="96" t="s">
        <v>164</v>
      </c>
      <c r="C65" s="101" t="s">
        <v>165</v>
      </c>
      <c r="D65" s="101">
        <v>20155015031</v>
      </c>
      <c r="E65" s="102">
        <v>70</v>
      </c>
      <c r="F65" s="103">
        <v>0</v>
      </c>
      <c r="G65" s="96" t="s">
        <v>166</v>
      </c>
      <c r="H65" s="25">
        <v>2</v>
      </c>
      <c r="I65" s="118">
        <v>70</v>
      </c>
      <c r="J65" s="30">
        <v>0</v>
      </c>
      <c r="K65" s="30">
        <v>100</v>
      </c>
      <c r="L65" s="118">
        <v>0</v>
      </c>
      <c r="M65" s="95">
        <v>0</v>
      </c>
      <c r="N65" s="115">
        <f t="shared" si="2"/>
        <v>77.792</v>
      </c>
    </row>
    <row r="66" spans="1:14">
      <c r="A66" s="95">
        <f t="shared" si="0"/>
        <v>63</v>
      </c>
      <c r="B66" s="96" t="s">
        <v>167</v>
      </c>
      <c r="C66" s="97" t="s">
        <v>168</v>
      </c>
      <c r="D66" s="97">
        <v>20155015085</v>
      </c>
      <c r="E66" s="99">
        <v>70</v>
      </c>
      <c r="F66" s="98">
        <v>0</v>
      </c>
      <c r="G66" s="96" t="s">
        <v>169</v>
      </c>
      <c r="H66" s="25">
        <v>0.1</v>
      </c>
      <c r="I66" s="95">
        <v>70</v>
      </c>
      <c r="J66" s="114">
        <v>0</v>
      </c>
      <c r="K66" s="95">
        <v>100</v>
      </c>
      <c r="L66" s="95">
        <v>0.6</v>
      </c>
      <c r="M66" s="95">
        <v>0</v>
      </c>
      <c r="N66" s="115">
        <f t="shared" si="2"/>
        <v>77.655</v>
      </c>
    </row>
    <row r="67" spans="1:14">
      <c r="A67" s="95">
        <f t="shared" si="0"/>
        <v>64</v>
      </c>
      <c r="B67" s="96" t="s">
        <v>167</v>
      </c>
      <c r="C67" s="101" t="s">
        <v>170</v>
      </c>
      <c r="D67" s="101">
        <v>20155015022</v>
      </c>
      <c r="E67" s="102">
        <v>70</v>
      </c>
      <c r="F67" s="106">
        <v>0</v>
      </c>
      <c r="G67" s="96" t="s">
        <v>169</v>
      </c>
      <c r="H67" s="25">
        <v>0.1</v>
      </c>
      <c r="I67" s="118">
        <v>70</v>
      </c>
      <c r="J67" s="25">
        <v>0</v>
      </c>
      <c r="K67" s="25">
        <v>100</v>
      </c>
      <c r="L67" s="118">
        <v>0.5</v>
      </c>
      <c r="M67" s="95">
        <v>0</v>
      </c>
      <c r="N67" s="115">
        <f t="shared" si="2"/>
        <v>77.555</v>
      </c>
    </row>
    <row r="68" spans="1:14">
      <c r="A68" s="95">
        <f t="shared" si="0"/>
        <v>65</v>
      </c>
      <c r="B68" s="96" t="s">
        <v>167</v>
      </c>
      <c r="C68" s="97" t="s">
        <v>171</v>
      </c>
      <c r="D68" s="97">
        <v>20155015017</v>
      </c>
      <c r="E68" s="99">
        <v>70</v>
      </c>
      <c r="F68" s="100">
        <v>0</v>
      </c>
      <c r="G68" s="96" t="s">
        <v>169</v>
      </c>
      <c r="H68" s="30">
        <v>0.1</v>
      </c>
      <c r="I68" s="95">
        <v>70</v>
      </c>
      <c r="J68" s="117">
        <v>0</v>
      </c>
      <c r="K68" s="95">
        <v>100</v>
      </c>
      <c r="L68" s="95">
        <v>0</v>
      </c>
      <c r="M68" s="95">
        <v>0</v>
      </c>
      <c r="N68" s="115">
        <f t="shared" ref="N68:N81" si="3">(E68+F68)*0.3+(G68+H68)*0.55+(I68+J68)*0.1+K68*0.05+L68-M68</f>
        <v>77.055</v>
      </c>
    </row>
    <row r="69" spans="1:14">
      <c r="A69" s="95">
        <f t="shared" si="0"/>
        <v>66</v>
      </c>
      <c r="B69" s="96" t="s">
        <v>172</v>
      </c>
      <c r="C69" s="97" t="s">
        <v>173</v>
      </c>
      <c r="D69" s="97">
        <v>20155015034</v>
      </c>
      <c r="E69" s="99">
        <v>70</v>
      </c>
      <c r="F69" s="100">
        <v>0</v>
      </c>
      <c r="G69" s="96" t="s">
        <v>174</v>
      </c>
      <c r="H69" s="30">
        <v>0</v>
      </c>
      <c r="I69" s="95">
        <v>70</v>
      </c>
      <c r="J69" s="117">
        <v>0</v>
      </c>
      <c r="K69" s="95">
        <v>100</v>
      </c>
      <c r="L69" s="95">
        <v>0</v>
      </c>
      <c r="M69" s="95">
        <v>0</v>
      </c>
      <c r="N69" s="115">
        <f t="shared" si="3"/>
        <v>76.945</v>
      </c>
    </row>
    <row r="70" spans="1:14">
      <c r="A70" s="95">
        <f t="shared" ref="A70:A81" si="4">A69+1</f>
        <v>67</v>
      </c>
      <c r="B70" s="96" t="s">
        <v>175</v>
      </c>
      <c r="C70" s="97" t="s">
        <v>176</v>
      </c>
      <c r="D70" s="97">
        <v>20155015006</v>
      </c>
      <c r="E70" s="104">
        <v>70</v>
      </c>
      <c r="F70" s="98">
        <v>0</v>
      </c>
      <c r="G70" s="96" t="s">
        <v>177</v>
      </c>
      <c r="H70" s="39">
        <v>0</v>
      </c>
      <c r="I70" s="95">
        <v>70</v>
      </c>
      <c r="J70" s="114">
        <v>0</v>
      </c>
      <c r="K70" s="95">
        <v>100</v>
      </c>
      <c r="L70" s="95">
        <v>0</v>
      </c>
      <c r="M70" s="95">
        <v>0</v>
      </c>
      <c r="N70" s="115">
        <f t="shared" si="3"/>
        <v>76.8185</v>
      </c>
    </row>
    <row r="71" spans="1:15">
      <c r="A71" s="95">
        <f t="shared" si="4"/>
        <v>68</v>
      </c>
      <c r="B71" s="96" t="s">
        <v>178</v>
      </c>
      <c r="C71" s="97" t="s">
        <v>179</v>
      </c>
      <c r="D71" s="97">
        <v>20155015038</v>
      </c>
      <c r="E71" s="104">
        <v>70</v>
      </c>
      <c r="F71" s="98">
        <v>0</v>
      </c>
      <c r="G71" s="96" t="s">
        <v>180</v>
      </c>
      <c r="H71" s="120">
        <v>2</v>
      </c>
      <c r="I71" s="95">
        <v>70</v>
      </c>
      <c r="J71" s="114">
        <v>0</v>
      </c>
      <c r="K71" s="95">
        <v>100</v>
      </c>
      <c r="L71" s="95">
        <v>0</v>
      </c>
      <c r="M71" s="95">
        <v>0</v>
      </c>
      <c r="N71" s="115">
        <f t="shared" si="3"/>
        <v>76.8185</v>
      </c>
      <c r="O71" s="119"/>
    </row>
    <row r="72" spans="1:14">
      <c r="A72" s="95">
        <f t="shared" si="4"/>
        <v>69</v>
      </c>
      <c r="B72" s="96" t="s">
        <v>175</v>
      </c>
      <c r="C72" s="97" t="s">
        <v>181</v>
      </c>
      <c r="D72" s="97">
        <v>20155015088</v>
      </c>
      <c r="E72" s="104">
        <v>70</v>
      </c>
      <c r="F72" s="98">
        <v>0</v>
      </c>
      <c r="G72" s="96" t="s">
        <v>177</v>
      </c>
      <c r="H72" s="25">
        <v>0</v>
      </c>
      <c r="I72" s="95">
        <v>70</v>
      </c>
      <c r="J72" s="114">
        <v>0</v>
      </c>
      <c r="K72" s="95">
        <v>100</v>
      </c>
      <c r="L72" s="95">
        <v>0</v>
      </c>
      <c r="M72" s="95">
        <v>0</v>
      </c>
      <c r="N72" s="115">
        <f t="shared" si="3"/>
        <v>76.8185</v>
      </c>
    </row>
    <row r="73" spans="1:14">
      <c r="A73" s="95">
        <f t="shared" si="4"/>
        <v>70</v>
      </c>
      <c r="B73" s="96" t="s">
        <v>182</v>
      </c>
      <c r="C73" s="97" t="s">
        <v>183</v>
      </c>
      <c r="D73" s="97">
        <v>20155015035</v>
      </c>
      <c r="E73" s="99">
        <v>70</v>
      </c>
      <c r="F73" s="100">
        <v>0</v>
      </c>
      <c r="G73" s="96" t="s">
        <v>184</v>
      </c>
      <c r="H73" s="30">
        <v>0</v>
      </c>
      <c r="I73" s="95">
        <v>70</v>
      </c>
      <c r="J73" s="117">
        <v>0</v>
      </c>
      <c r="K73" s="95">
        <v>100</v>
      </c>
      <c r="L73" s="95">
        <v>0</v>
      </c>
      <c r="M73" s="95">
        <v>0</v>
      </c>
      <c r="N73" s="115">
        <f t="shared" si="3"/>
        <v>76.758</v>
      </c>
    </row>
    <row r="74" spans="1:14">
      <c r="A74" s="95">
        <f t="shared" si="4"/>
        <v>71</v>
      </c>
      <c r="B74" s="96" t="s">
        <v>164</v>
      </c>
      <c r="C74" s="97" t="s">
        <v>185</v>
      </c>
      <c r="D74" s="97">
        <v>20155015087</v>
      </c>
      <c r="E74" s="99">
        <v>70</v>
      </c>
      <c r="F74" s="98">
        <v>0</v>
      </c>
      <c r="G74" s="96" t="s">
        <v>166</v>
      </c>
      <c r="H74" s="25">
        <v>0</v>
      </c>
      <c r="I74" s="95">
        <v>70</v>
      </c>
      <c r="J74" s="114">
        <v>0</v>
      </c>
      <c r="K74" s="95">
        <v>100</v>
      </c>
      <c r="L74" s="95">
        <v>0</v>
      </c>
      <c r="M74" s="95">
        <v>0</v>
      </c>
      <c r="N74" s="115">
        <f t="shared" si="3"/>
        <v>76.692</v>
      </c>
    </row>
    <row r="75" spans="1:14">
      <c r="A75" s="95">
        <f t="shared" si="4"/>
        <v>72</v>
      </c>
      <c r="B75" s="96" t="s">
        <v>186</v>
      </c>
      <c r="C75" s="97" t="s">
        <v>187</v>
      </c>
      <c r="D75" s="97">
        <v>20155015036</v>
      </c>
      <c r="E75" s="99">
        <v>70</v>
      </c>
      <c r="F75" s="100">
        <v>0</v>
      </c>
      <c r="G75" s="96" t="s">
        <v>188</v>
      </c>
      <c r="H75" s="30">
        <v>2</v>
      </c>
      <c r="I75" s="95">
        <v>70</v>
      </c>
      <c r="J75" s="117">
        <v>0</v>
      </c>
      <c r="K75" s="95">
        <v>100</v>
      </c>
      <c r="L75" s="95">
        <v>0.5</v>
      </c>
      <c r="M75" s="95">
        <v>0</v>
      </c>
      <c r="N75" s="115">
        <f t="shared" si="3"/>
        <v>76.279</v>
      </c>
    </row>
    <row r="76" spans="1:14">
      <c r="A76" s="95">
        <f t="shared" si="4"/>
        <v>73</v>
      </c>
      <c r="B76" s="96" t="s">
        <v>189</v>
      </c>
      <c r="C76" s="101" t="s">
        <v>190</v>
      </c>
      <c r="D76" s="101">
        <v>20155015011</v>
      </c>
      <c r="E76" s="102">
        <v>70</v>
      </c>
      <c r="F76" s="103">
        <v>1</v>
      </c>
      <c r="G76" s="96" t="s">
        <v>191</v>
      </c>
      <c r="H76" s="30">
        <v>2</v>
      </c>
      <c r="I76" s="118">
        <v>70</v>
      </c>
      <c r="J76" s="30">
        <v>8</v>
      </c>
      <c r="K76" s="30">
        <v>100</v>
      </c>
      <c r="L76" s="118">
        <v>1</v>
      </c>
      <c r="M76" s="95">
        <v>0</v>
      </c>
      <c r="N76" s="115">
        <f t="shared" si="3"/>
        <v>76.229</v>
      </c>
    </row>
    <row r="77" spans="1:14">
      <c r="A77" s="95">
        <f t="shared" si="4"/>
        <v>74</v>
      </c>
      <c r="B77" s="96" t="s">
        <v>192</v>
      </c>
      <c r="C77" s="97" t="s">
        <v>193</v>
      </c>
      <c r="D77" s="97">
        <v>20155015092</v>
      </c>
      <c r="E77" s="99">
        <v>70</v>
      </c>
      <c r="F77" s="100">
        <v>0</v>
      </c>
      <c r="G77" s="96" t="s">
        <v>194</v>
      </c>
      <c r="H77" s="30">
        <v>0</v>
      </c>
      <c r="I77" s="95">
        <v>70</v>
      </c>
      <c r="J77" s="117">
        <v>0</v>
      </c>
      <c r="K77" s="95">
        <v>100</v>
      </c>
      <c r="L77" s="95">
        <v>0</v>
      </c>
      <c r="M77" s="95">
        <v>0</v>
      </c>
      <c r="N77" s="115">
        <f t="shared" si="3"/>
        <v>75.35</v>
      </c>
    </row>
    <row r="78" spans="1:14">
      <c r="A78" s="95">
        <f t="shared" si="4"/>
        <v>75</v>
      </c>
      <c r="B78" s="96" t="s">
        <v>195</v>
      </c>
      <c r="C78" s="101" t="s">
        <v>196</v>
      </c>
      <c r="D78" s="101">
        <v>20155015010</v>
      </c>
      <c r="E78" s="102">
        <v>70</v>
      </c>
      <c r="F78" s="103">
        <v>0</v>
      </c>
      <c r="G78" s="96" t="s">
        <v>197</v>
      </c>
      <c r="H78" s="20">
        <v>0</v>
      </c>
      <c r="I78" s="118">
        <v>70</v>
      </c>
      <c r="J78" s="30">
        <v>0</v>
      </c>
      <c r="K78" s="30">
        <v>100</v>
      </c>
      <c r="L78" s="118">
        <v>0.5</v>
      </c>
      <c r="M78" s="95">
        <v>0</v>
      </c>
      <c r="N78" s="115">
        <f t="shared" si="3"/>
        <v>74.6895</v>
      </c>
    </row>
    <row r="79" spans="1:14">
      <c r="A79" s="95">
        <f t="shared" si="4"/>
        <v>76</v>
      </c>
      <c r="B79" s="96" t="s">
        <v>186</v>
      </c>
      <c r="C79" s="97" t="s">
        <v>198</v>
      </c>
      <c r="D79" s="97">
        <v>20155015091</v>
      </c>
      <c r="E79" s="104">
        <v>70</v>
      </c>
      <c r="F79" s="100">
        <v>0</v>
      </c>
      <c r="G79" s="96" t="s">
        <v>188</v>
      </c>
      <c r="H79" s="30">
        <v>0</v>
      </c>
      <c r="I79" s="95">
        <v>70</v>
      </c>
      <c r="J79" s="117">
        <v>0</v>
      </c>
      <c r="K79" s="95">
        <v>100</v>
      </c>
      <c r="L79" s="95">
        <v>0</v>
      </c>
      <c r="M79" s="95">
        <v>0</v>
      </c>
      <c r="N79" s="115">
        <f t="shared" si="3"/>
        <v>74.679</v>
      </c>
    </row>
    <row r="80" spans="1:14">
      <c r="A80" s="95">
        <f t="shared" si="4"/>
        <v>77</v>
      </c>
      <c r="B80" s="96" t="s">
        <v>199</v>
      </c>
      <c r="C80" s="97" t="s">
        <v>200</v>
      </c>
      <c r="D80" s="97">
        <v>20155015014</v>
      </c>
      <c r="E80" s="99">
        <v>70</v>
      </c>
      <c r="F80" s="100">
        <v>0</v>
      </c>
      <c r="G80" s="96" t="s">
        <v>201</v>
      </c>
      <c r="H80" s="30">
        <v>1</v>
      </c>
      <c r="I80" s="95">
        <v>70</v>
      </c>
      <c r="J80" s="117">
        <v>0</v>
      </c>
      <c r="K80" s="95">
        <v>100</v>
      </c>
      <c r="L80" s="95">
        <v>0</v>
      </c>
      <c r="M80" s="95">
        <v>0</v>
      </c>
      <c r="N80" s="115">
        <f t="shared" si="3"/>
        <v>73.392</v>
      </c>
    </row>
    <row r="81" spans="1:14">
      <c r="A81" s="95">
        <f t="shared" si="4"/>
        <v>78</v>
      </c>
      <c r="B81" s="96" t="s">
        <v>202</v>
      </c>
      <c r="C81" s="97" t="s">
        <v>203</v>
      </c>
      <c r="D81" s="97">
        <v>20155015012</v>
      </c>
      <c r="E81" s="99">
        <v>70</v>
      </c>
      <c r="F81" s="100">
        <v>0</v>
      </c>
      <c r="G81" s="96" t="s">
        <v>204</v>
      </c>
      <c r="H81" s="30">
        <v>0</v>
      </c>
      <c r="I81" s="95">
        <v>70</v>
      </c>
      <c r="J81" s="117">
        <v>0</v>
      </c>
      <c r="K81" s="95">
        <v>100</v>
      </c>
      <c r="L81" s="95">
        <v>0</v>
      </c>
      <c r="M81" s="95">
        <v>0</v>
      </c>
      <c r="N81" s="115">
        <f t="shared" si="3"/>
        <v>72.05</v>
      </c>
    </row>
  </sheetData>
  <sortState ref="A4:N81">
    <sortCondition ref="N4:N81" descending="1"/>
  </sortState>
  <mergeCells count="12">
    <mergeCell ref="A1:N1"/>
    <mergeCell ref="E2:F2"/>
    <mergeCell ref="G2:H2"/>
    <mergeCell ref="I2:J2"/>
    <mergeCell ref="A2:A3"/>
    <mergeCell ref="B2:B3"/>
    <mergeCell ref="C2:C3"/>
    <mergeCell ref="D2:D3"/>
    <mergeCell ref="K2:K3"/>
    <mergeCell ref="L2:L3"/>
    <mergeCell ref="M2:M3"/>
    <mergeCell ref="N2:N3"/>
  </mergeCells>
  <conditionalFormatting sqref="N48">
    <cfRule type="cellIs" dxfId="0" priority="2" operator="greaterThan">
      <formula>85</formula>
    </cfRule>
  </conditionalFormatting>
  <conditionalFormatting sqref="N4:N6">
    <cfRule type="top10" dxfId="1" priority="1" percent="1" bottom="1" rank="10"/>
  </conditionalFormatting>
  <conditionalFormatting sqref="N4:N65536">
    <cfRule type="cellIs" dxfId="0" priority="3" operator="greaterThan">
      <formula>86</formula>
    </cfRule>
  </conditionalFormatting>
  <pageMargins left="0.707638888888889" right="0.747916666666667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zoomScale="85" zoomScaleNormal="85" topLeftCell="A10" workbookViewId="0">
      <selection activeCell="H8" sqref="H8"/>
    </sheetView>
  </sheetViews>
  <sheetFormatPr defaultColWidth="9" defaultRowHeight="14.25"/>
  <cols>
    <col min="1" max="1" width="5.875" style="11" customWidth="1"/>
    <col min="2" max="2" width="5.875" style="12" customWidth="1"/>
    <col min="3" max="3" width="5.5" style="13" customWidth="1"/>
    <col min="4" max="4" width="10.375" style="13" customWidth="1"/>
    <col min="5" max="5" width="22.5" style="13" customWidth="1"/>
    <col min="6" max="6" width="5.5" style="14" customWidth="1"/>
    <col min="7" max="7" width="27.75" style="13" customWidth="1"/>
    <col min="8" max="8" width="6" style="13" customWidth="1"/>
    <col min="9" max="9" width="20.75" style="14" customWidth="1"/>
    <col min="10" max="10" width="5.25" customWidth="1"/>
    <col min="11" max="11" width="6" style="13" customWidth="1"/>
    <col min="12" max="12" width="11.375" customWidth="1"/>
    <col min="13" max="13" width="6" customWidth="1"/>
    <col min="14" max="14" width="38.625" customWidth="1"/>
  </cols>
  <sheetData>
    <row r="1" ht="18.75" customHeight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49"/>
    </row>
    <row r="2" spans="1:14">
      <c r="A2" s="16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7"/>
      <c r="G2" s="17" t="s">
        <v>6</v>
      </c>
      <c r="H2" s="17"/>
      <c r="I2" s="17" t="s">
        <v>7</v>
      </c>
      <c r="J2" s="17"/>
      <c r="K2" s="18" t="s">
        <v>205</v>
      </c>
      <c r="L2" s="17" t="s">
        <v>206</v>
      </c>
      <c r="M2" s="50"/>
      <c r="N2" s="51"/>
    </row>
    <row r="3" spans="1:14">
      <c r="A3" s="16"/>
      <c r="B3" s="16"/>
      <c r="C3" s="18"/>
      <c r="D3" s="18"/>
      <c r="E3" s="16" t="s">
        <v>207</v>
      </c>
      <c r="F3" s="17" t="s">
        <v>13</v>
      </c>
      <c r="G3" s="19" t="s">
        <v>207</v>
      </c>
      <c r="H3" s="16" t="s">
        <v>13</v>
      </c>
      <c r="I3" s="17" t="s">
        <v>207</v>
      </c>
      <c r="J3" s="17" t="s">
        <v>13</v>
      </c>
      <c r="K3" s="52"/>
      <c r="L3" s="17" t="s">
        <v>208</v>
      </c>
      <c r="M3" s="50" t="s">
        <v>209</v>
      </c>
      <c r="N3" s="51"/>
    </row>
    <row r="4" s="10" customFormat="1" ht="36" customHeight="1" spans="1:14">
      <c r="A4" s="20">
        <v>1</v>
      </c>
      <c r="B4" s="21">
        <v>5</v>
      </c>
      <c r="C4" s="22" t="s">
        <v>19</v>
      </c>
      <c r="D4" s="22">
        <v>20155015071</v>
      </c>
      <c r="E4" s="23" t="s">
        <v>210</v>
      </c>
      <c r="F4" s="24">
        <v>11</v>
      </c>
      <c r="G4" s="20" t="s">
        <v>211</v>
      </c>
      <c r="H4" s="25">
        <v>4.2</v>
      </c>
      <c r="I4" s="20"/>
      <c r="J4" s="53"/>
      <c r="K4" s="25" t="s">
        <v>212</v>
      </c>
      <c r="L4" s="54"/>
      <c r="M4" s="55"/>
      <c r="N4" s="56"/>
    </row>
    <row r="5" s="10" customFormat="1" ht="36" customHeight="1" spans="1:14">
      <c r="A5" s="20">
        <v>2</v>
      </c>
      <c r="B5" s="21">
        <v>1</v>
      </c>
      <c r="C5" s="22" t="s">
        <v>25</v>
      </c>
      <c r="D5" s="22">
        <v>20155015074</v>
      </c>
      <c r="E5" s="26" t="s">
        <v>213</v>
      </c>
      <c r="F5" s="24">
        <v>3</v>
      </c>
      <c r="G5" s="20" t="s">
        <v>214</v>
      </c>
      <c r="H5" s="25">
        <v>7</v>
      </c>
      <c r="I5" s="20"/>
      <c r="J5" s="53"/>
      <c r="K5" s="25"/>
      <c r="L5" s="54"/>
      <c r="M5" s="55"/>
      <c r="N5" s="56"/>
    </row>
    <row r="6" s="10" customFormat="1" ht="36" customHeight="1" spans="1:14">
      <c r="A6" s="20">
        <v>3</v>
      </c>
      <c r="B6" s="21">
        <v>23</v>
      </c>
      <c r="C6" s="27" t="s">
        <v>22</v>
      </c>
      <c r="D6" s="27">
        <v>20155015001</v>
      </c>
      <c r="E6" s="28" t="s">
        <v>215</v>
      </c>
      <c r="F6" s="29">
        <v>8</v>
      </c>
      <c r="G6" s="20" t="s">
        <v>216</v>
      </c>
      <c r="H6" s="30">
        <v>5.8</v>
      </c>
      <c r="I6" s="20" t="s">
        <v>217</v>
      </c>
      <c r="J6" s="29">
        <v>8</v>
      </c>
      <c r="K6" s="30" t="s">
        <v>218</v>
      </c>
      <c r="L6" s="57"/>
      <c r="M6" s="23"/>
      <c r="N6" s="56"/>
    </row>
    <row r="7" s="10" customFormat="1" ht="36" customHeight="1" spans="1:14">
      <c r="A7" s="20">
        <v>4</v>
      </c>
      <c r="B7" s="21">
        <v>23</v>
      </c>
      <c r="C7" s="22" t="s">
        <v>16</v>
      </c>
      <c r="D7" s="22">
        <v>20155015079</v>
      </c>
      <c r="E7" s="31" t="s">
        <v>219</v>
      </c>
      <c r="F7" s="24">
        <v>16</v>
      </c>
      <c r="G7" s="20" t="s">
        <v>220</v>
      </c>
      <c r="H7" s="25">
        <v>4.8</v>
      </c>
      <c r="I7" s="20"/>
      <c r="J7" s="53"/>
      <c r="K7" s="25">
        <v>2.5</v>
      </c>
      <c r="L7" s="54"/>
      <c r="M7" s="55"/>
      <c r="N7" s="56"/>
    </row>
    <row r="8" s="10" customFormat="1" ht="36" customHeight="1" spans="1:14">
      <c r="A8" s="20">
        <v>5</v>
      </c>
      <c r="B8" s="21">
        <v>10</v>
      </c>
      <c r="C8" s="32" t="s">
        <v>31</v>
      </c>
      <c r="D8" s="20">
        <v>20155015060</v>
      </c>
      <c r="E8" s="33" t="s">
        <v>221</v>
      </c>
      <c r="F8" s="34">
        <v>5</v>
      </c>
      <c r="G8" s="32" t="s">
        <v>222</v>
      </c>
      <c r="H8" s="20">
        <v>4.2</v>
      </c>
      <c r="I8" s="37"/>
      <c r="J8" s="58"/>
      <c r="K8" s="20" t="s">
        <v>223</v>
      </c>
      <c r="L8" s="58"/>
      <c r="M8" s="59"/>
      <c r="N8" s="56"/>
    </row>
    <row r="9" s="10" customFormat="1" ht="36" customHeight="1" spans="1:14">
      <c r="A9" s="20">
        <v>6</v>
      </c>
      <c r="B9" s="21">
        <v>5</v>
      </c>
      <c r="C9" s="22" t="s">
        <v>43</v>
      </c>
      <c r="D9" s="22">
        <v>20155015077</v>
      </c>
      <c r="E9" s="26" t="s">
        <v>224</v>
      </c>
      <c r="F9" s="24">
        <v>1</v>
      </c>
      <c r="G9" s="20" t="s">
        <v>225</v>
      </c>
      <c r="H9" s="25">
        <v>6.2</v>
      </c>
      <c r="I9" s="20"/>
      <c r="J9" s="53"/>
      <c r="K9" s="25"/>
      <c r="L9" s="54"/>
      <c r="M9" s="55"/>
      <c r="N9" s="56"/>
    </row>
    <row r="10" s="10" customFormat="1" ht="36" customHeight="1" spans="1:14">
      <c r="A10" s="20">
        <v>7</v>
      </c>
      <c r="B10" s="21">
        <v>23</v>
      </c>
      <c r="C10" s="22" t="s">
        <v>28</v>
      </c>
      <c r="D10" s="22">
        <v>20155015080</v>
      </c>
      <c r="E10" s="23" t="s">
        <v>226</v>
      </c>
      <c r="F10" s="24">
        <v>3</v>
      </c>
      <c r="G10" s="20" t="s">
        <v>227</v>
      </c>
      <c r="H10" s="25">
        <v>4.8</v>
      </c>
      <c r="I10" s="20"/>
      <c r="J10" s="53"/>
      <c r="K10" s="25">
        <v>2</v>
      </c>
      <c r="L10" s="54"/>
      <c r="M10" s="55"/>
      <c r="N10" s="56"/>
    </row>
    <row r="11" s="10" customFormat="1" ht="36" customHeight="1" spans="1:14">
      <c r="A11" s="20">
        <v>8</v>
      </c>
      <c r="B11" s="21">
        <v>3</v>
      </c>
      <c r="C11" s="22" t="s">
        <v>52</v>
      </c>
      <c r="D11" s="22">
        <v>20155015028</v>
      </c>
      <c r="E11" s="31"/>
      <c r="F11" s="24"/>
      <c r="G11" s="20" t="s">
        <v>228</v>
      </c>
      <c r="H11" s="25">
        <v>4.6</v>
      </c>
      <c r="I11" s="20"/>
      <c r="J11" s="53"/>
      <c r="K11" s="25"/>
      <c r="L11" s="54"/>
      <c r="M11" s="55"/>
      <c r="N11" s="56"/>
    </row>
    <row r="12" s="10" customFormat="1" ht="36" customHeight="1" spans="1:14">
      <c r="A12" s="20">
        <v>9</v>
      </c>
      <c r="B12" s="21">
        <v>3</v>
      </c>
      <c r="C12" s="22" t="s">
        <v>59</v>
      </c>
      <c r="D12" s="22">
        <v>20155015042</v>
      </c>
      <c r="E12" s="31"/>
      <c r="F12" s="24"/>
      <c r="G12" s="20" t="s">
        <v>229</v>
      </c>
      <c r="H12" s="25">
        <v>4.6</v>
      </c>
      <c r="I12" s="20"/>
      <c r="J12" s="53"/>
      <c r="K12" s="25"/>
      <c r="L12" s="54"/>
      <c r="M12" s="55"/>
      <c r="N12" s="56"/>
    </row>
    <row r="13" s="10" customFormat="1" ht="36" customHeight="1" spans="1:14">
      <c r="A13" s="20">
        <v>10</v>
      </c>
      <c r="B13" s="21">
        <v>5</v>
      </c>
      <c r="C13" s="22" t="s">
        <v>40</v>
      </c>
      <c r="D13" s="22">
        <v>20155015078</v>
      </c>
      <c r="E13" s="23"/>
      <c r="F13" s="24">
        <v>0</v>
      </c>
      <c r="G13" s="20" t="s">
        <v>230</v>
      </c>
      <c r="H13" s="25">
        <v>6.2</v>
      </c>
      <c r="I13" s="20"/>
      <c r="J13" s="53"/>
      <c r="K13" s="25"/>
      <c r="L13" s="54"/>
      <c r="M13" s="55"/>
      <c r="N13" s="56"/>
    </row>
    <row r="14" s="10" customFormat="1" ht="36" customHeight="1" spans="1:14">
      <c r="A14" s="20">
        <v>11</v>
      </c>
      <c r="B14" s="21">
        <v>20</v>
      </c>
      <c r="C14" s="22" t="s">
        <v>54</v>
      </c>
      <c r="D14" s="22">
        <v>20155015082</v>
      </c>
      <c r="E14" s="26"/>
      <c r="F14" s="24"/>
      <c r="G14" s="20" t="s">
        <v>231</v>
      </c>
      <c r="H14" s="25">
        <v>5.9</v>
      </c>
      <c r="I14" s="20"/>
      <c r="J14" s="53"/>
      <c r="K14" s="25"/>
      <c r="L14" s="54"/>
      <c r="M14" s="55"/>
      <c r="N14" s="56"/>
    </row>
    <row r="15" s="10" customFormat="1" ht="36" customHeight="1" spans="1:14">
      <c r="A15" s="20">
        <v>12</v>
      </c>
      <c r="B15" s="21">
        <v>23</v>
      </c>
      <c r="C15" s="35" t="s">
        <v>62</v>
      </c>
      <c r="D15" s="35">
        <v>20155015040</v>
      </c>
      <c r="E15" s="31"/>
      <c r="F15" s="24"/>
      <c r="G15" s="20" t="s">
        <v>232</v>
      </c>
      <c r="H15" s="25">
        <v>5.8</v>
      </c>
      <c r="I15" s="20"/>
      <c r="J15" s="53"/>
      <c r="K15" s="25" t="s">
        <v>233</v>
      </c>
      <c r="L15" s="54"/>
      <c r="M15" s="55"/>
      <c r="N15" s="56"/>
    </row>
    <row r="16" s="10" customFormat="1" ht="36" customHeight="1" spans="1:14">
      <c r="A16" s="20">
        <v>13</v>
      </c>
      <c r="B16" s="21">
        <v>10</v>
      </c>
      <c r="C16" s="22" t="s">
        <v>65</v>
      </c>
      <c r="D16" s="22">
        <v>20155015041</v>
      </c>
      <c r="E16" s="28"/>
      <c r="F16" s="24"/>
      <c r="G16" s="36" t="s">
        <v>234</v>
      </c>
      <c r="H16" s="25">
        <v>5.2</v>
      </c>
      <c r="I16" s="20"/>
      <c r="J16" s="53"/>
      <c r="K16" s="25"/>
      <c r="L16" s="54"/>
      <c r="M16" s="55"/>
      <c r="N16" s="56"/>
    </row>
    <row r="17" s="10" customFormat="1" ht="36" customHeight="1" spans="1:14">
      <c r="A17" s="20">
        <v>14</v>
      </c>
      <c r="B17" s="21">
        <v>10</v>
      </c>
      <c r="C17" s="32" t="s">
        <v>87</v>
      </c>
      <c r="D17" s="20">
        <v>20155015051</v>
      </c>
      <c r="E17" s="31"/>
      <c r="F17" s="37"/>
      <c r="G17" s="32" t="s">
        <v>235</v>
      </c>
      <c r="H17" s="20">
        <v>4.2</v>
      </c>
      <c r="I17" s="37"/>
      <c r="J17" s="58"/>
      <c r="K17" s="20" t="s">
        <v>236</v>
      </c>
      <c r="L17" s="58"/>
      <c r="M17" s="59"/>
      <c r="N17" s="56"/>
    </row>
    <row r="18" s="10" customFormat="1" ht="36" customHeight="1" spans="1:14">
      <c r="A18" s="20">
        <v>15</v>
      </c>
      <c r="B18" s="21">
        <v>10</v>
      </c>
      <c r="C18" s="22" t="s">
        <v>49</v>
      </c>
      <c r="D18" s="22">
        <v>20155015072</v>
      </c>
      <c r="E18" s="31" t="s">
        <v>237</v>
      </c>
      <c r="F18" s="24">
        <v>4</v>
      </c>
      <c r="G18" s="20" t="s">
        <v>238</v>
      </c>
      <c r="H18" s="25">
        <v>4.2</v>
      </c>
      <c r="I18" s="20"/>
      <c r="J18" s="53"/>
      <c r="K18" s="25"/>
      <c r="L18" s="54"/>
      <c r="M18" s="55"/>
      <c r="N18" s="56"/>
    </row>
    <row r="19" s="10" customFormat="1" ht="36" customHeight="1" spans="1:14">
      <c r="A19" s="20">
        <v>16</v>
      </c>
      <c r="B19" s="21">
        <v>10</v>
      </c>
      <c r="C19" s="22" t="s">
        <v>34</v>
      </c>
      <c r="D19" s="22">
        <v>20155015007</v>
      </c>
      <c r="E19" s="26"/>
      <c r="F19" s="24"/>
      <c r="G19" s="20" t="s">
        <v>239</v>
      </c>
      <c r="H19" s="25">
        <v>3.2</v>
      </c>
      <c r="I19" s="20"/>
      <c r="J19" s="53"/>
      <c r="K19" s="25">
        <v>1</v>
      </c>
      <c r="L19" s="54"/>
      <c r="M19" s="55"/>
      <c r="N19" s="56"/>
    </row>
    <row r="20" s="10" customFormat="1" ht="36" customHeight="1" spans="1:14">
      <c r="A20" s="20">
        <v>17</v>
      </c>
      <c r="B20" s="21">
        <v>2</v>
      </c>
      <c r="C20" s="22" t="s">
        <v>37</v>
      </c>
      <c r="D20" s="22">
        <v>20155015068</v>
      </c>
      <c r="E20" s="31"/>
      <c r="F20" s="24"/>
      <c r="G20" s="20" t="s">
        <v>240</v>
      </c>
      <c r="H20" s="25">
        <v>4.8</v>
      </c>
      <c r="I20" s="20"/>
      <c r="J20" s="53"/>
      <c r="K20" s="25"/>
      <c r="L20" s="54"/>
      <c r="M20" s="55"/>
      <c r="N20" s="56"/>
    </row>
    <row r="21" s="10" customFormat="1" ht="36" customHeight="1" spans="1:14">
      <c r="A21" s="20">
        <v>18</v>
      </c>
      <c r="B21" s="21">
        <v>5</v>
      </c>
      <c r="C21" s="22" t="s">
        <v>79</v>
      </c>
      <c r="D21" s="22">
        <v>20155015045</v>
      </c>
      <c r="E21" s="26" t="s">
        <v>241</v>
      </c>
      <c r="F21" s="24">
        <v>1</v>
      </c>
      <c r="G21" s="20" t="s">
        <v>242</v>
      </c>
      <c r="H21" s="25">
        <v>3.2</v>
      </c>
      <c r="I21" s="20"/>
      <c r="J21" s="53"/>
      <c r="K21" s="25"/>
      <c r="L21" s="54"/>
      <c r="M21" s="55"/>
      <c r="N21" s="56"/>
    </row>
    <row r="22" s="10" customFormat="1" ht="36" customHeight="1" spans="1:14">
      <c r="A22" s="20">
        <v>19</v>
      </c>
      <c r="B22" s="21">
        <v>43</v>
      </c>
      <c r="C22" s="22" t="s">
        <v>69</v>
      </c>
      <c r="D22" s="22">
        <v>20155015075</v>
      </c>
      <c r="E22" s="31"/>
      <c r="F22" s="24"/>
      <c r="G22" s="20" t="s">
        <v>243</v>
      </c>
      <c r="H22" s="25">
        <v>6.4</v>
      </c>
      <c r="I22" s="20"/>
      <c r="J22" s="53"/>
      <c r="K22" s="25" t="s">
        <v>244</v>
      </c>
      <c r="L22" s="54"/>
      <c r="M22" s="55"/>
      <c r="N22" s="56"/>
    </row>
    <row r="23" s="10" customFormat="1" ht="36" customHeight="1" spans="1:14">
      <c r="A23" s="20">
        <v>20</v>
      </c>
      <c r="B23" s="21">
        <v>10</v>
      </c>
      <c r="C23" s="22" t="s">
        <v>46</v>
      </c>
      <c r="D23" s="22">
        <v>20155015065</v>
      </c>
      <c r="E23" s="28"/>
      <c r="F23" s="24"/>
      <c r="G23" s="20" t="s">
        <v>245</v>
      </c>
      <c r="H23" s="25">
        <v>5.2</v>
      </c>
      <c r="I23" s="20"/>
      <c r="J23" s="53"/>
      <c r="K23" s="25"/>
      <c r="L23" s="54"/>
      <c r="M23" s="55"/>
      <c r="N23" s="56"/>
    </row>
    <row r="24" s="10" customFormat="1" ht="36" customHeight="1" spans="1:14">
      <c r="A24" s="20">
        <v>21</v>
      </c>
      <c r="B24" s="21">
        <v>10</v>
      </c>
      <c r="C24" s="22" t="s">
        <v>67</v>
      </c>
      <c r="D24" s="22">
        <v>20155015067</v>
      </c>
      <c r="E24" s="31"/>
      <c r="F24" s="24"/>
      <c r="G24" s="20" t="s">
        <v>245</v>
      </c>
      <c r="H24" s="25">
        <v>5.2</v>
      </c>
      <c r="I24" s="20"/>
      <c r="J24" s="53"/>
      <c r="K24" s="25"/>
      <c r="L24" s="54"/>
      <c r="M24" s="55"/>
      <c r="N24" s="56"/>
    </row>
    <row r="25" s="10" customFormat="1" ht="36" customHeight="1" spans="1:14">
      <c r="A25" s="20">
        <v>22</v>
      </c>
      <c r="B25" s="21">
        <v>23</v>
      </c>
      <c r="C25" s="22" t="s">
        <v>75</v>
      </c>
      <c r="D25" s="22">
        <v>20155015073</v>
      </c>
      <c r="E25" s="31"/>
      <c r="F25" s="24"/>
      <c r="G25" s="20" t="s">
        <v>246</v>
      </c>
      <c r="H25" s="25">
        <v>4.8</v>
      </c>
      <c r="I25" s="20"/>
      <c r="J25" s="53"/>
      <c r="K25" s="25"/>
      <c r="L25" s="54"/>
      <c r="M25" s="55"/>
      <c r="N25" s="56"/>
    </row>
    <row r="26" s="10" customFormat="1" ht="36" customHeight="1" spans="1:14">
      <c r="A26" s="20">
        <v>23</v>
      </c>
      <c r="B26" s="21">
        <v>5</v>
      </c>
      <c r="C26" s="32" t="s">
        <v>94</v>
      </c>
      <c r="D26" s="20">
        <v>20155015050</v>
      </c>
      <c r="E26" s="31"/>
      <c r="F26" s="37"/>
      <c r="G26" s="32" t="s">
        <v>247</v>
      </c>
      <c r="H26" s="20">
        <v>2.2</v>
      </c>
      <c r="I26" s="37"/>
      <c r="J26" s="58"/>
      <c r="K26" s="32"/>
      <c r="L26" s="58"/>
      <c r="M26" s="59"/>
      <c r="N26" s="56"/>
    </row>
    <row r="27" s="10" customFormat="1" ht="36" customHeight="1" spans="1:14">
      <c r="A27" s="20">
        <v>24</v>
      </c>
      <c r="B27" s="21">
        <v>43</v>
      </c>
      <c r="C27" s="32" t="s">
        <v>90</v>
      </c>
      <c r="D27" s="20">
        <v>20155015058</v>
      </c>
      <c r="E27" s="38" t="s">
        <v>248</v>
      </c>
      <c r="F27" s="34">
        <v>1</v>
      </c>
      <c r="G27" s="32" t="s">
        <v>249</v>
      </c>
      <c r="H27" s="20">
        <v>4.4</v>
      </c>
      <c r="I27" s="37"/>
      <c r="J27" s="58"/>
      <c r="K27" s="32"/>
      <c r="L27" s="58"/>
      <c r="M27" s="59"/>
      <c r="N27" s="56"/>
    </row>
    <row r="28" s="10" customFormat="1" ht="36" customHeight="1" spans="1:14">
      <c r="A28" s="20">
        <v>25</v>
      </c>
      <c r="B28" s="21">
        <v>10</v>
      </c>
      <c r="C28" s="32" t="s">
        <v>88</v>
      </c>
      <c r="D28" s="20">
        <v>20155015059</v>
      </c>
      <c r="E28" s="33" t="s">
        <v>248</v>
      </c>
      <c r="F28" s="34">
        <v>1</v>
      </c>
      <c r="G28" s="32" t="s">
        <v>250</v>
      </c>
      <c r="H28" s="20">
        <v>1.2</v>
      </c>
      <c r="I28" s="37"/>
      <c r="J28" s="58"/>
      <c r="K28" s="20"/>
      <c r="L28" s="58"/>
      <c r="M28" s="59"/>
      <c r="N28" s="56"/>
    </row>
    <row r="29" s="10" customFormat="1" ht="36" customHeight="1" spans="1:14">
      <c r="A29" s="20">
        <v>26</v>
      </c>
      <c r="B29" s="21">
        <v>35</v>
      </c>
      <c r="C29" s="22" t="s">
        <v>98</v>
      </c>
      <c r="D29" s="22">
        <v>20155015048</v>
      </c>
      <c r="E29" s="31"/>
      <c r="F29" s="24"/>
      <c r="G29" s="20" t="s">
        <v>251</v>
      </c>
      <c r="H29" s="25">
        <v>2.6</v>
      </c>
      <c r="I29" s="20"/>
      <c r="J29" s="53"/>
      <c r="K29" s="25" t="s">
        <v>244</v>
      </c>
      <c r="L29" s="54"/>
      <c r="M29" s="55"/>
      <c r="N29" s="56"/>
    </row>
    <row r="30" s="10" customFormat="1" ht="36" customHeight="1" spans="1:14">
      <c r="A30" s="20">
        <v>27</v>
      </c>
      <c r="B30" s="21">
        <v>35</v>
      </c>
      <c r="C30" s="22" t="s">
        <v>82</v>
      </c>
      <c r="D30" s="22">
        <v>20155015069</v>
      </c>
      <c r="E30" s="23" t="s">
        <v>252</v>
      </c>
      <c r="F30" s="24">
        <v>4</v>
      </c>
      <c r="G30" s="20" t="s">
        <v>253</v>
      </c>
      <c r="H30" s="25">
        <v>2.6</v>
      </c>
      <c r="I30" s="20"/>
      <c r="J30" s="53"/>
      <c r="K30" s="25"/>
      <c r="L30" s="54"/>
      <c r="M30" s="55"/>
      <c r="N30" s="56"/>
    </row>
    <row r="31" s="10" customFormat="1" ht="36" customHeight="1" spans="1:14">
      <c r="A31" s="20">
        <v>28</v>
      </c>
      <c r="B31" s="21">
        <v>10</v>
      </c>
      <c r="C31" s="35" t="s">
        <v>77</v>
      </c>
      <c r="D31" s="35">
        <v>20155015037</v>
      </c>
      <c r="E31" s="26"/>
      <c r="F31" s="24"/>
      <c r="G31" s="20" t="s">
        <v>254</v>
      </c>
      <c r="H31" s="25">
        <v>1.2</v>
      </c>
      <c r="I31" s="20"/>
      <c r="J31" s="53"/>
      <c r="K31" s="25"/>
      <c r="L31" s="54"/>
      <c r="M31" s="55"/>
      <c r="N31" s="56"/>
    </row>
    <row r="32" s="10" customFormat="1" ht="36" customHeight="1" spans="1:14">
      <c r="A32" s="20">
        <v>29</v>
      </c>
      <c r="B32" s="21">
        <v>10</v>
      </c>
      <c r="C32" s="22" t="s">
        <v>117</v>
      </c>
      <c r="D32" s="22">
        <v>20155015063</v>
      </c>
      <c r="E32" s="22"/>
      <c r="F32" s="24"/>
      <c r="G32" s="20" t="s">
        <v>255</v>
      </c>
      <c r="H32" s="25">
        <v>1.2</v>
      </c>
      <c r="I32" s="20"/>
      <c r="J32" s="53"/>
      <c r="K32" s="25"/>
      <c r="L32" s="54"/>
      <c r="M32" s="55"/>
      <c r="N32" s="56"/>
    </row>
    <row r="33" s="10" customFormat="1" ht="36" customHeight="1" spans="1:14">
      <c r="A33" s="20">
        <v>30</v>
      </c>
      <c r="B33" s="21">
        <v>10</v>
      </c>
      <c r="C33" s="22" t="s">
        <v>130</v>
      </c>
      <c r="D33" s="22">
        <v>20155015070</v>
      </c>
      <c r="E33" s="22"/>
      <c r="F33" s="24"/>
      <c r="G33" s="20" t="s">
        <v>255</v>
      </c>
      <c r="H33" s="25">
        <v>1.2</v>
      </c>
      <c r="I33" s="20"/>
      <c r="J33" s="53"/>
      <c r="K33" s="25"/>
      <c r="L33" s="54"/>
      <c r="M33" s="55"/>
      <c r="N33" s="56"/>
    </row>
    <row r="34" s="10" customFormat="1" ht="36" customHeight="1" spans="1:14">
      <c r="A34" s="20">
        <v>31</v>
      </c>
      <c r="B34" s="21">
        <v>35</v>
      </c>
      <c r="C34" s="32" t="s">
        <v>101</v>
      </c>
      <c r="D34" s="20">
        <v>20155015057</v>
      </c>
      <c r="E34" s="32" t="s">
        <v>248</v>
      </c>
      <c r="F34" s="37">
        <v>1</v>
      </c>
      <c r="G34" s="32" t="s">
        <v>256</v>
      </c>
      <c r="H34" s="20">
        <v>2.6</v>
      </c>
      <c r="I34" s="37"/>
      <c r="J34" s="58"/>
      <c r="K34" s="20"/>
      <c r="L34" s="58"/>
      <c r="M34" s="59"/>
      <c r="N34" s="56"/>
    </row>
    <row r="35" s="10" customFormat="1" ht="36" customHeight="1" spans="1:14">
      <c r="A35" s="20">
        <v>32</v>
      </c>
      <c r="B35" s="21">
        <v>23</v>
      </c>
      <c r="C35" s="22" t="s">
        <v>108</v>
      </c>
      <c r="D35" s="22">
        <v>20155015018</v>
      </c>
      <c r="E35" s="20"/>
      <c r="F35" s="29"/>
      <c r="G35" s="20" t="s">
        <v>257</v>
      </c>
      <c r="H35" s="30">
        <v>0.8</v>
      </c>
      <c r="I35" s="20"/>
      <c r="J35" s="60"/>
      <c r="K35" s="30" t="s">
        <v>244</v>
      </c>
      <c r="L35" s="54"/>
      <c r="M35" s="55"/>
      <c r="N35" s="56"/>
    </row>
    <row r="36" s="10" customFormat="1" ht="36" customHeight="1" spans="1:14">
      <c r="A36" s="20">
        <v>33</v>
      </c>
      <c r="B36" s="21">
        <v>23</v>
      </c>
      <c r="C36" s="22" t="s">
        <v>132</v>
      </c>
      <c r="D36" s="22">
        <v>20155015026</v>
      </c>
      <c r="E36" s="22"/>
      <c r="F36" s="24"/>
      <c r="G36" s="20" t="s">
        <v>257</v>
      </c>
      <c r="H36" s="25">
        <v>0.8</v>
      </c>
      <c r="I36" s="20"/>
      <c r="J36" s="53"/>
      <c r="K36" s="25" t="s">
        <v>244</v>
      </c>
      <c r="L36" s="54"/>
      <c r="M36" s="55"/>
      <c r="N36" s="56"/>
    </row>
    <row r="37" s="10" customFormat="1" ht="36" customHeight="1" spans="1:14">
      <c r="A37" s="20">
        <v>34</v>
      </c>
      <c r="B37" s="21">
        <v>23</v>
      </c>
      <c r="C37" s="22" t="s">
        <v>114</v>
      </c>
      <c r="D37" s="22">
        <v>20155015044</v>
      </c>
      <c r="E37" s="20"/>
      <c r="F37" s="24"/>
      <c r="G37" s="20" t="s">
        <v>258</v>
      </c>
      <c r="H37" s="25">
        <v>0.8</v>
      </c>
      <c r="I37" s="20"/>
      <c r="J37" s="53"/>
      <c r="K37" s="25" t="s">
        <v>259</v>
      </c>
      <c r="L37" s="54"/>
      <c r="M37" s="55"/>
      <c r="N37" s="56"/>
    </row>
    <row r="38" s="10" customFormat="1" ht="36" customHeight="1" spans="1:14">
      <c r="A38" s="20">
        <v>35</v>
      </c>
      <c r="B38" s="21">
        <v>23</v>
      </c>
      <c r="C38" s="22" t="s">
        <v>129</v>
      </c>
      <c r="D38" s="22">
        <v>20155015061</v>
      </c>
      <c r="E38" s="20"/>
      <c r="F38" s="24"/>
      <c r="G38" s="20" t="s">
        <v>257</v>
      </c>
      <c r="H38" s="25">
        <v>0.8</v>
      </c>
      <c r="I38" s="20"/>
      <c r="J38" s="53"/>
      <c r="K38" s="25" t="s">
        <v>244</v>
      </c>
      <c r="L38" s="54"/>
      <c r="M38" s="55"/>
      <c r="N38" s="56"/>
    </row>
    <row r="39" s="10" customFormat="1" ht="36" customHeight="1" spans="1:14">
      <c r="A39" s="20">
        <v>36</v>
      </c>
      <c r="B39" s="21">
        <v>35</v>
      </c>
      <c r="C39" s="22" t="s">
        <v>111</v>
      </c>
      <c r="D39" s="22">
        <v>20155015020</v>
      </c>
      <c r="E39" s="23"/>
      <c r="F39" s="29"/>
      <c r="G39" s="20" t="s">
        <v>260</v>
      </c>
      <c r="H39" s="30">
        <v>2.6</v>
      </c>
      <c r="I39" s="20"/>
      <c r="J39" s="60"/>
      <c r="K39" s="30"/>
      <c r="L39" s="54"/>
      <c r="M39" s="55"/>
      <c r="N39" s="56"/>
    </row>
    <row r="40" s="10" customFormat="1" ht="36" customHeight="1" spans="1:14">
      <c r="A40" s="20">
        <v>37</v>
      </c>
      <c r="B40" s="21">
        <v>35</v>
      </c>
      <c r="C40" s="35" t="s">
        <v>125</v>
      </c>
      <c r="D40" s="35">
        <v>20155015055</v>
      </c>
      <c r="E40" s="31"/>
      <c r="F40" s="24"/>
      <c r="G40" s="20" t="s">
        <v>261</v>
      </c>
      <c r="H40" s="25">
        <v>2.6</v>
      </c>
      <c r="I40" s="20"/>
      <c r="J40" s="53"/>
      <c r="K40" s="25"/>
      <c r="L40" s="54"/>
      <c r="M40" s="55"/>
      <c r="N40" s="56"/>
    </row>
    <row r="41" s="10" customFormat="1" ht="36" customHeight="1" spans="1:14">
      <c r="A41" s="20">
        <v>38</v>
      </c>
      <c r="B41" s="21">
        <v>35</v>
      </c>
      <c r="C41" s="22" t="s">
        <v>123</v>
      </c>
      <c r="D41" s="22">
        <v>20155015081</v>
      </c>
      <c r="E41" s="26"/>
      <c r="F41" s="24">
        <v>0</v>
      </c>
      <c r="G41" s="20" t="s">
        <v>262</v>
      </c>
      <c r="H41" s="25">
        <v>2.6</v>
      </c>
      <c r="I41" s="20"/>
      <c r="J41" s="24"/>
      <c r="K41" s="25"/>
      <c r="L41" s="54"/>
      <c r="M41" s="55"/>
      <c r="N41" s="56"/>
    </row>
    <row r="42" s="10" customFormat="1" ht="36" customHeight="1" spans="1:14">
      <c r="A42" s="20">
        <v>39</v>
      </c>
      <c r="B42" s="21">
        <v>43</v>
      </c>
      <c r="C42" s="22" t="s">
        <v>92</v>
      </c>
      <c r="D42" s="22">
        <v>20155015066</v>
      </c>
      <c r="E42" s="31" t="s">
        <v>263</v>
      </c>
      <c r="F42" s="24">
        <v>1</v>
      </c>
      <c r="G42" s="20" t="s">
        <v>264</v>
      </c>
      <c r="H42" s="25">
        <v>2.4</v>
      </c>
      <c r="I42" s="20"/>
      <c r="J42" s="53"/>
      <c r="K42" s="25" t="s">
        <v>244</v>
      </c>
      <c r="L42" s="54"/>
      <c r="M42" s="55"/>
      <c r="N42" s="56"/>
    </row>
    <row r="43" s="10" customFormat="1" ht="36" customHeight="1" spans="1:14">
      <c r="A43" s="20">
        <v>40</v>
      </c>
      <c r="B43" s="21">
        <v>43</v>
      </c>
      <c r="C43" s="22" t="s">
        <v>120</v>
      </c>
      <c r="D43" s="22">
        <v>20155015019</v>
      </c>
      <c r="E43" s="23"/>
      <c r="F43" s="29"/>
      <c r="G43" s="20" t="s">
        <v>265</v>
      </c>
      <c r="H43" s="30">
        <v>3.4</v>
      </c>
      <c r="I43" s="20"/>
      <c r="J43" s="60"/>
      <c r="K43" s="30"/>
      <c r="L43" s="54"/>
      <c r="M43" s="55"/>
      <c r="N43" s="56"/>
    </row>
    <row r="44" s="10" customFormat="1" ht="36" customHeight="1" spans="1:14">
      <c r="A44" s="20">
        <v>41</v>
      </c>
      <c r="B44" s="21">
        <v>72</v>
      </c>
      <c r="C44" s="39" t="s">
        <v>56</v>
      </c>
      <c r="D44" s="39">
        <v>20155015004</v>
      </c>
      <c r="E44" s="40" t="s">
        <v>266</v>
      </c>
      <c r="F44" s="41">
        <v>11</v>
      </c>
      <c r="G44" s="39"/>
      <c r="H44" s="39"/>
      <c r="I44" s="20" t="s">
        <v>217</v>
      </c>
      <c r="J44" s="41">
        <v>8</v>
      </c>
      <c r="K44" s="39" t="s">
        <v>267</v>
      </c>
      <c r="L44" s="61"/>
      <c r="M44" s="62"/>
      <c r="N44" s="56"/>
    </row>
    <row r="45" s="10" customFormat="1" ht="36" customHeight="1" spans="1:14">
      <c r="A45" s="20">
        <v>42</v>
      </c>
      <c r="B45" s="21">
        <v>43</v>
      </c>
      <c r="C45" s="35" t="s">
        <v>96</v>
      </c>
      <c r="D45" s="35">
        <v>20155015089</v>
      </c>
      <c r="E45" s="31" t="s">
        <v>268</v>
      </c>
      <c r="F45" s="29">
        <v>4</v>
      </c>
      <c r="G45" s="20" t="s">
        <v>269</v>
      </c>
      <c r="H45" s="30">
        <v>1.4</v>
      </c>
      <c r="I45" s="20"/>
      <c r="J45" s="60"/>
      <c r="K45" s="30" t="s">
        <v>244</v>
      </c>
      <c r="L45" s="54"/>
      <c r="M45" s="63"/>
      <c r="N45" s="64"/>
    </row>
    <row r="46" s="10" customFormat="1" ht="36" customHeight="1" spans="1:14">
      <c r="A46" s="20">
        <v>43</v>
      </c>
      <c r="B46" s="21">
        <v>35</v>
      </c>
      <c r="C46" s="22" t="s">
        <v>85</v>
      </c>
      <c r="D46" s="22">
        <v>20155015084</v>
      </c>
      <c r="E46" s="31" t="s">
        <v>270</v>
      </c>
      <c r="F46" s="24">
        <v>3</v>
      </c>
      <c r="G46" s="20" t="s">
        <v>271</v>
      </c>
      <c r="H46" s="25">
        <v>0.6</v>
      </c>
      <c r="I46" s="20"/>
      <c r="J46" s="53"/>
      <c r="K46" s="25" t="s">
        <v>272</v>
      </c>
      <c r="L46" s="54"/>
      <c r="M46" s="55"/>
      <c r="N46" s="56"/>
    </row>
    <row r="47" s="10" customFormat="1" ht="36" customHeight="1" spans="1:14">
      <c r="A47" s="20">
        <v>44</v>
      </c>
      <c r="B47" s="21">
        <v>43</v>
      </c>
      <c r="C47" s="35" t="s">
        <v>104</v>
      </c>
      <c r="D47" s="35">
        <v>20155015076</v>
      </c>
      <c r="E47" s="23"/>
      <c r="F47" s="24"/>
      <c r="G47" s="20" t="s">
        <v>273</v>
      </c>
      <c r="H47" s="25">
        <v>2.4</v>
      </c>
      <c r="I47" s="20"/>
      <c r="J47" s="53"/>
      <c r="K47" s="25"/>
      <c r="L47" s="54"/>
      <c r="M47" s="55"/>
      <c r="N47" s="64"/>
    </row>
    <row r="48" s="10" customFormat="1" ht="36" customHeight="1" spans="1:14">
      <c r="A48" s="20">
        <v>45</v>
      </c>
      <c r="B48" s="21">
        <v>23</v>
      </c>
      <c r="C48" s="22" t="s">
        <v>139</v>
      </c>
      <c r="D48" s="22">
        <v>20155015027</v>
      </c>
      <c r="E48" s="31"/>
      <c r="F48" s="24"/>
      <c r="G48" s="20" t="s">
        <v>257</v>
      </c>
      <c r="H48" s="25">
        <v>0.8</v>
      </c>
      <c r="I48" s="20"/>
      <c r="J48" s="53"/>
      <c r="K48" s="25"/>
      <c r="L48" s="54"/>
      <c r="M48" s="55"/>
      <c r="N48" s="56"/>
    </row>
    <row r="49" s="10" customFormat="1" ht="36" customHeight="1" spans="1:14">
      <c r="A49" s="20">
        <v>46</v>
      </c>
      <c r="B49" s="21">
        <v>23</v>
      </c>
      <c r="C49" s="22" t="s">
        <v>138</v>
      </c>
      <c r="D49" s="22">
        <v>20155015062</v>
      </c>
      <c r="E49" s="31"/>
      <c r="F49" s="24"/>
      <c r="G49" s="20" t="s">
        <v>257</v>
      </c>
      <c r="H49" s="25">
        <v>0.8</v>
      </c>
      <c r="I49" s="20"/>
      <c r="J49" s="53"/>
      <c r="K49" s="25"/>
      <c r="L49" s="54"/>
      <c r="M49" s="55"/>
      <c r="N49" s="56"/>
    </row>
    <row r="50" s="10" customFormat="1" ht="36" customHeight="1" spans="1:14">
      <c r="A50" s="20">
        <v>47</v>
      </c>
      <c r="B50" s="21">
        <v>43</v>
      </c>
      <c r="C50" s="35" t="s">
        <v>137</v>
      </c>
      <c r="D50" s="35">
        <v>20155015086</v>
      </c>
      <c r="E50" s="31"/>
      <c r="F50" s="24"/>
      <c r="G50" s="20" t="s">
        <v>274</v>
      </c>
      <c r="H50" s="25">
        <v>2.4</v>
      </c>
      <c r="I50" s="20"/>
      <c r="J50" s="65"/>
      <c r="K50" s="66"/>
      <c r="L50" s="67"/>
      <c r="M50" s="63"/>
      <c r="N50" s="64"/>
    </row>
    <row r="51" s="10" customFormat="1" ht="36" customHeight="1" spans="1:14">
      <c r="A51" s="20">
        <v>48</v>
      </c>
      <c r="B51" s="21">
        <v>53</v>
      </c>
      <c r="C51" s="42" t="s">
        <v>127</v>
      </c>
      <c r="D51" s="42">
        <v>20155015032</v>
      </c>
      <c r="E51" s="43"/>
      <c r="F51" s="24"/>
      <c r="G51" s="44" t="s">
        <v>275</v>
      </c>
      <c r="H51" s="25">
        <v>4.2</v>
      </c>
      <c r="I51" s="44"/>
      <c r="J51" s="65"/>
      <c r="K51" s="66"/>
      <c r="L51" s="68"/>
      <c r="M51" s="69"/>
      <c r="N51" s="64"/>
    </row>
    <row r="52" s="10" customFormat="1" ht="36" customHeight="1" spans="1:14">
      <c r="A52" s="20">
        <v>49</v>
      </c>
      <c r="B52" s="21">
        <v>53</v>
      </c>
      <c r="C52" s="45" t="s">
        <v>135</v>
      </c>
      <c r="D52" s="45">
        <v>20155015030</v>
      </c>
      <c r="E52" s="46"/>
      <c r="F52" s="24"/>
      <c r="G52" s="32" t="s">
        <v>276</v>
      </c>
      <c r="H52" s="44">
        <v>2.2</v>
      </c>
      <c r="I52" s="44"/>
      <c r="J52" s="53"/>
      <c r="K52" s="25" t="s">
        <v>233</v>
      </c>
      <c r="L52" s="70"/>
      <c r="M52" s="71"/>
      <c r="N52" s="56"/>
    </row>
    <row r="53" s="10" customFormat="1" ht="36" customHeight="1" spans="1:14">
      <c r="A53" s="20">
        <v>50</v>
      </c>
      <c r="B53" s="21">
        <v>35</v>
      </c>
      <c r="C53" s="22" t="s">
        <v>148</v>
      </c>
      <c r="D53" s="22">
        <v>20155015064</v>
      </c>
      <c r="E53" s="31"/>
      <c r="F53" s="24"/>
      <c r="G53" s="20" t="s">
        <v>277</v>
      </c>
      <c r="H53" s="25">
        <v>0.6</v>
      </c>
      <c r="I53" s="20"/>
      <c r="J53" s="53"/>
      <c r="K53" s="25"/>
      <c r="L53" s="54"/>
      <c r="M53" s="55"/>
      <c r="N53" s="56"/>
    </row>
    <row r="54" s="10" customFormat="1" ht="36" customHeight="1" spans="1:14">
      <c r="A54" s="20">
        <v>51</v>
      </c>
      <c r="B54" s="21">
        <v>43</v>
      </c>
      <c r="C54" s="22" t="s">
        <v>147</v>
      </c>
      <c r="D54" s="22">
        <v>20155015090</v>
      </c>
      <c r="E54" s="26"/>
      <c r="F54" s="29"/>
      <c r="G54" s="20" t="s">
        <v>269</v>
      </c>
      <c r="H54" s="30">
        <v>1.4</v>
      </c>
      <c r="I54" s="20"/>
      <c r="J54" s="60"/>
      <c r="K54" s="30"/>
      <c r="L54" s="54"/>
      <c r="M54" s="55"/>
      <c r="N54" s="56"/>
    </row>
    <row r="55" s="10" customFormat="1" ht="36" customHeight="1" spans="1:14">
      <c r="A55" s="20">
        <v>52</v>
      </c>
      <c r="B55" s="21">
        <v>23</v>
      </c>
      <c r="C55" s="32" t="s">
        <v>93</v>
      </c>
      <c r="D55" s="20">
        <v>20155015049</v>
      </c>
      <c r="E55" s="23"/>
      <c r="F55" s="37"/>
      <c r="G55" s="32" t="s">
        <v>278</v>
      </c>
      <c r="H55" s="20">
        <v>0.8</v>
      </c>
      <c r="I55" s="37"/>
      <c r="J55" s="58"/>
      <c r="K55" s="20"/>
      <c r="L55" s="58"/>
      <c r="M55" s="59"/>
      <c r="N55" s="56"/>
    </row>
    <row r="56" s="10" customFormat="1" ht="36" customHeight="1" spans="1:14">
      <c r="A56" s="20">
        <v>53</v>
      </c>
      <c r="B56" s="21">
        <v>43</v>
      </c>
      <c r="C56" s="45" t="s">
        <v>146</v>
      </c>
      <c r="D56" s="45">
        <v>20155015021</v>
      </c>
      <c r="E56" s="46"/>
      <c r="F56" s="24"/>
      <c r="G56" s="44" t="s">
        <v>279</v>
      </c>
      <c r="H56" s="25">
        <v>0.4</v>
      </c>
      <c r="I56" s="44"/>
      <c r="J56" s="53"/>
      <c r="K56" s="25"/>
      <c r="L56" s="70"/>
      <c r="M56" s="71"/>
      <c r="N56" s="56"/>
    </row>
    <row r="57" s="10" customFormat="1" ht="36" customHeight="1" spans="1:14">
      <c r="A57" s="20">
        <v>54</v>
      </c>
      <c r="B57" s="21">
        <v>43</v>
      </c>
      <c r="C57" s="45" t="s">
        <v>162</v>
      </c>
      <c r="D57" s="45">
        <v>20155015023</v>
      </c>
      <c r="E57" s="47"/>
      <c r="F57" s="24"/>
      <c r="G57" s="44" t="s">
        <v>280</v>
      </c>
      <c r="H57" s="25">
        <v>0.4</v>
      </c>
      <c r="I57" s="44"/>
      <c r="J57" s="53"/>
      <c r="K57" s="25"/>
      <c r="L57" s="70"/>
      <c r="M57" s="71"/>
      <c r="N57" s="56"/>
    </row>
    <row r="58" s="10" customFormat="1" ht="36" customHeight="1" spans="1:14">
      <c r="A58" s="20">
        <v>55</v>
      </c>
      <c r="B58" s="21">
        <v>55</v>
      </c>
      <c r="C58" s="22" t="s">
        <v>141</v>
      </c>
      <c r="D58" s="22">
        <v>20155015015</v>
      </c>
      <c r="E58" s="26" t="s">
        <v>241</v>
      </c>
      <c r="F58" s="29">
        <v>1</v>
      </c>
      <c r="G58" s="20" t="s">
        <v>281</v>
      </c>
      <c r="H58" s="30">
        <v>1.2</v>
      </c>
      <c r="I58" s="20"/>
      <c r="J58" s="60"/>
      <c r="K58" s="30" t="s">
        <v>244</v>
      </c>
      <c r="L58" s="54"/>
      <c r="M58" s="55"/>
      <c r="N58" s="56"/>
    </row>
    <row r="59" s="10" customFormat="1" ht="36" customHeight="1" spans="1:14">
      <c r="A59" s="20">
        <v>56</v>
      </c>
      <c r="B59" s="21">
        <v>55</v>
      </c>
      <c r="C59" s="35" t="s">
        <v>156</v>
      </c>
      <c r="D59" s="48">
        <v>20155015008</v>
      </c>
      <c r="E59" s="23"/>
      <c r="F59" s="29"/>
      <c r="G59" s="20" t="s">
        <v>282</v>
      </c>
      <c r="H59" s="30">
        <v>0.2</v>
      </c>
      <c r="I59" s="72"/>
      <c r="J59" s="73"/>
      <c r="K59" s="74"/>
      <c r="L59" s="67"/>
      <c r="M59" s="63"/>
      <c r="N59" s="64"/>
    </row>
    <row r="60" s="10" customFormat="1" ht="36" customHeight="1" spans="1:14">
      <c r="A60" s="20">
        <v>57</v>
      </c>
      <c r="B60" s="21">
        <v>59</v>
      </c>
      <c r="C60" s="22" t="s">
        <v>198</v>
      </c>
      <c r="D60" s="22">
        <v>20155015091</v>
      </c>
      <c r="E60" s="23"/>
      <c r="F60" s="29"/>
      <c r="G60" s="20" t="s">
        <v>283</v>
      </c>
      <c r="H60" s="30">
        <v>3.1</v>
      </c>
      <c r="I60" s="20"/>
      <c r="J60" s="60"/>
      <c r="K60" s="30"/>
      <c r="L60" s="54"/>
      <c r="M60" s="55"/>
      <c r="N60" s="56"/>
    </row>
    <row r="61" s="10" customFormat="1" ht="36" customHeight="1" spans="1:14">
      <c r="A61" s="20">
        <v>58</v>
      </c>
      <c r="B61" s="21">
        <v>10</v>
      </c>
      <c r="C61" s="35" t="s">
        <v>72</v>
      </c>
      <c r="D61" s="35">
        <v>20155015005</v>
      </c>
      <c r="E61" s="31"/>
      <c r="F61" s="24"/>
      <c r="G61" s="20" t="s">
        <v>284</v>
      </c>
      <c r="H61" s="25">
        <v>4.2</v>
      </c>
      <c r="I61" s="20"/>
      <c r="J61" s="53"/>
      <c r="K61" s="25">
        <v>0.5</v>
      </c>
      <c r="L61" s="67"/>
      <c r="M61" s="63"/>
      <c r="N61" s="64"/>
    </row>
    <row r="62" s="10" customFormat="1" ht="36" customHeight="1" spans="1:14">
      <c r="A62" s="20">
        <v>59</v>
      </c>
      <c r="B62" s="21">
        <v>55</v>
      </c>
      <c r="C62" s="22" t="s">
        <v>193</v>
      </c>
      <c r="D62" s="22">
        <v>20155015092</v>
      </c>
      <c r="E62" s="23"/>
      <c r="F62" s="29"/>
      <c r="G62" s="20" t="s">
        <v>285</v>
      </c>
      <c r="H62" s="30">
        <v>1.2</v>
      </c>
      <c r="I62" s="20"/>
      <c r="J62" s="60"/>
      <c r="K62" s="30"/>
      <c r="L62" s="54"/>
      <c r="M62" s="55"/>
      <c r="N62" s="56"/>
    </row>
    <row r="63" s="10" customFormat="1" ht="36" customHeight="1" spans="1:14">
      <c r="A63" s="20">
        <v>60</v>
      </c>
      <c r="B63" s="21">
        <v>59</v>
      </c>
      <c r="C63" s="22" t="s">
        <v>153</v>
      </c>
      <c r="D63" s="22">
        <v>20155015016</v>
      </c>
      <c r="E63" s="31"/>
      <c r="F63" s="29"/>
      <c r="G63" s="20" t="s">
        <v>286</v>
      </c>
      <c r="H63" s="30">
        <v>2.1</v>
      </c>
      <c r="I63" s="20"/>
      <c r="J63" s="60"/>
      <c r="K63" s="30"/>
      <c r="L63" s="54"/>
      <c r="M63" s="55"/>
      <c r="N63" s="56"/>
    </row>
    <row r="64" s="10" customFormat="1" ht="36" customHeight="1" spans="1:14">
      <c r="A64" s="20">
        <v>61</v>
      </c>
      <c r="B64" s="21">
        <v>59</v>
      </c>
      <c r="C64" s="45" t="s">
        <v>165</v>
      </c>
      <c r="D64" s="45">
        <v>20155015031</v>
      </c>
      <c r="E64" s="47"/>
      <c r="F64" s="24"/>
      <c r="G64" s="44" t="s">
        <v>287</v>
      </c>
      <c r="H64" s="25">
        <v>2.1</v>
      </c>
      <c r="I64" s="44"/>
      <c r="J64" s="53"/>
      <c r="K64" s="25"/>
      <c r="L64" s="70"/>
      <c r="M64" s="71"/>
      <c r="N64" s="56"/>
    </row>
    <row r="65" s="10" customFormat="1" ht="36" customHeight="1" spans="1:14">
      <c r="A65" s="20">
        <v>62</v>
      </c>
      <c r="B65" s="21">
        <v>55</v>
      </c>
      <c r="C65" s="22" t="s">
        <v>159</v>
      </c>
      <c r="D65" s="22">
        <v>20155015033</v>
      </c>
      <c r="E65" s="31"/>
      <c r="F65" s="29"/>
      <c r="G65" s="20" t="s">
        <v>288</v>
      </c>
      <c r="H65" s="30">
        <v>2.1</v>
      </c>
      <c r="I65" s="20"/>
      <c r="J65" s="60"/>
      <c r="K65" s="30"/>
      <c r="L65" s="54"/>
      <c r="M65" s="55"/>
      <c r="N65" s="56"/>
    </row>
    <row r="66" s="10" customFormat="1" ht="36" customHeight="1" spans="1:14">
      <c r="A66" s="20">
        <v>63</v>
      </c>
      <c r="B66" s="21">
        <v>70</v>
      </c>
      <c r="C66" s="22" t="s">
        <v>144</v>
      </c>
      <c r="D66" s="22">
        <v>20155015003</v>
      </c>
      <c r="E66" s="23" t="s">
        <v>289</v>
      </c>
      <c r="F66" s="29">
        <v>4</v>
      </c>
      <c r="G66" s="75" t="s">
        <v>290</v>
      </c>
      <c r="H66" s="76"/>
      <c r="I66" s="20"/>
      <c r="J66" s="60"/>
      <c r="K66" s="30" t="s">
        <v>244</v>
      </c>
      <c r="L66" s="54"/>
      <c r="M66" s="55"/>
      <c r="N66" s="56"/>
    </row>
    <row r="67" s="10" customFormat="1" ht="36" customHeight="1" spans="1:14">
      <c r="A67" s="20">
        <v>64</v>
      </c>
      <c r="B67" s="21">
        <v>69</v>
      </c>
      <c r="C67" s="22" t="s">
        <v>291</v>
      </c>
      <c r="D67" s="22">
        <v>20155015027</v>
      </c>
      <c r="E67" s="31"/>
      <c r="F67" s="29"/>
      <c r="G67" s="20" t="s">
        <v>292</v>
      </c>
      <c r="H67" s="30">
        <v>2</v>
      </c>
      <c r="I67" s="20"/>
      <c r="J67" s="60"/>
      <c r="K67" s="30" t="s">
        <v>244</v>
      </c>
      <c r="L67" s="54"/>
      <c r="M67" s="55"/>
      <c r="N67" s="56"/>
    </row>
    <row r="68" s="10" customFormat="1" ht="36" customHeight="1" spans="1:14">
      <c r="A68" s="20">
        <v>65</v>
      </c>
      <c r="B68" s="21">
        <v>59</v>
      </c>
      <c r="C68" s="35" t="s">
        <v>168</v>
      </c>
      <c r="D68" s="35">
        <v>20155015085</v>
      </c>
      <c r="E68" s="26"/>
      <c r="F68" s="24"/>
      <c r="G68" s="20" t="s">
        <v>293</v>
      </c>
      <c r="H68" s="25">
        <v>0.1</v>
      </c>
      <c r="I68" s="20"/>
      <c r="J68" s="53"/>
      <c r="K68" s="25" t="s">
        <v>244</v>
      </c>
      <c r="L68" s="54"/>
      <c r="M68" s="55"/>
      <c r="N68" s="56"/>
    </row>
    <row r="69" s="10" customFormat="1" ht="36" customHeight="1" spans="1:14">
      <c r="A69" s="20">
        <v>66</v>
      </c>
      <c r="B69" s="21">
        <v>59</v>
      </c>
      <c r="C69" s="45" t="s">
        <v>170</v>
      </c>
      <c r="D69" s="45">
        <v>20155015022</v>
      </c>
      <c r="E69" s="47"/>
      <c r="F69" s="24"/>
      <c r="G69" s="44" t="s">
        <v>293</v>
      </c>
      <c r="H69" s="25">
        <v>0.1</v>
      </c>
      <c r="I69" s="44"/>
      <c r="J69" s="53"/>
      <c r="K69" s="25" t="s">
        <v>244</v>
      </c>
      <c r="L69" s="70"/>
      <c r="M69" s="71"/>
      <c r="N69" s="56"/>
    </row>
    <row r="70" s="10" customFormat="1" ht="36" customHeight="1" spans="1:14">
      <c r="A70" s="20">
        <v>67</v>
      </c>
      <c r="B70" s="21">
        <v>59</v>
      </c>
      <c r="C70" s="22" t="s">
        <v>171</v>
      </c>
      <c r="D70" s="22">
        <v>20155015017</v>
      </c>
      <c r="E70" s="26"/>
      <c r="F70" s="29"/>
      <c r="G70" s="20" t="s">
        <v>293</v>
      </c>
      <c r="H70" s="30">
        <v>0.1</v>
      </c>
      <c r="I70" s="20"/>
      <c r="J70" s="60"/>
      <c r="K70" s="30"/>
      <c r="L70" s="54"/>
      <c r="M70" s="55"/>
      <c r="N70" s="56"/>
    </row>
    <row r="71" s="10" customFormat="1" ht="36" customHeight="1" spans="1:14">
      <c r="A71" s="20">
        <v>68</v>
      </c>
      <c r="B71" s="21">
        <v>59</v>
      </c>
      <c r="C71" s="35" t="s">
        <v>173</v>
      </c>
      <c r="D71" s="35">
        <v>20155015034</v>
      </c>
      <c r="E71" s="77"/>
      <c r="F71" s="78"/>
      <c r="G71" s="79" t="s">
        <v>294</v>
      </c>
      <c r="H71" s="80">
        <v>0.1</v>
      </c>
      <c r="I71" s="20"/>
      <c r="J71" s="83"/>
      <c r="K71" s="84"/>
      <c r="L71" s="85"/>
      <c r="M71" s="86"/>
      <c r="N71" s="64"/>
    </row>
    <row r="72" s="10" customFormat="1" ht="36" customHeight="1" spans="1:14">
      <c r="A72" s="20">
        <v>69</v>
      </c>
      <c r="B72" s="21">
        <v>59</v>
      </c>
      <c r="C72" s="22" t="s">
        <v>183</v>
      </c>
      <c r="D72" s="22">
        <v>20155015035</v>
      </c>
      <c r="E72" s="31"/>
      <c r="F72" s="29"/>
      <c r="G72" s="20" t="s">
        <v>294</v>
      </c>
      <c r="H72" s="30">
        <v>0.1</v>
      </c>
      <c r="I72" s="20"/>
      <c r="J72" s="60"/>
      <c r="K72" s="30"/>
      <c r="L72" s="54"/>
      <c r="M72" s="55"/>
      <c r="N72" s="56"/>
    </row>
    <row r="73" s="10" customFormat="1" ht="36" customHeight="1" spans="1:14">
      <c r="A73" s="20">
        <v>70</v>
      </c>
      <c r="B73" s="21">
        <v>59</v>
      </c>
      <c r="C73" s="35" t="s">
        <v>181</v>
      </c>
      <c r="D73" s="35">
        <v>20155015088</v>
      </c>
      <c r="E73" s="23"/>
      <c r="F73" s="24"/>
      <c r="G73" s="20" t="s">
        <v>293</v>
      </c>
      <c r="H73" s="25">
        <v>0.1</v>
      </c>
      <c r="I73" s="20"/>
      <c r="J73" s="53"/>
      <c r="K73" s="25"/>
      <c r="L73" s="54"/>
      <c r="M73" s="55"/>
      <c r="N73" s="56"/>
    </row>
    <row r="74" s="10" customFormat="1" ht="36" customHeight="1" spans="1:14">
      <c r="A74" s="20">
        <v>71</v>
      </c>
      <c r="B74" s="21">
        <v>72</v>
      </c>
      <c r="C74" s="22" t="s">
        <v>187</v>
      </c>
      <c r="D74" s="22"/>
      <c r="E74" s="31"/>
      <c r="F74" s="29"/>
      <c r="G74" s="20" t="s">
        <v>295</v>
      </c>
      <c r="H74" s="30">
        <v>2</v>
      </c>
      <c r="I74" s="20"/>
      <c r="J74" s="60"/>
      <c r="K74" s="30" t="s">
        <v>244</v>
      </c>
      <c r="L74" s="54"/>
      <c r="M74" s="55"/>
      <c r="N74" s="56"/>
    </row>
    <row r="75" s="10" customFormat="1" ht="36" customHeight="1" spans="1:14">
      <c r="A75" s="20">
        <v>72</v>
      </c>
      <c r="B75" s="21">
        <v>59</v>
      </c>
      <c r="C75" s="39" t="s">
        <v>176</v>
      </c>
      <c r="D75" s="39">
        <v>20155015006</v>
      </c>
      <c r="E75" s="40"/>
      <c r="F75" s="81"/>
      <c r="G75" s="39" t="s">
        <v>296</v>
      </c>
      <c r="H75" s="39">
        <v>0.1</v>
      </c>
      <c r="I75" s="81"/>
      <c r="J75" s="61"/>
      <c r="K75" s="39"/>
      <c r="L75" s="61"/>
      <c r="M75" s="62"/>
      <c r="N75" s="56"/>
    </row>
    <row r="76" s="10" customFormat="1" ht="36" customHeight="1" spans="1:14">
      <c r="A76" s="20">
        <v>73</v>
      </c>
      <c r="B76" s="21">
        <v>74</v>
      </c>
      <c r="C76" s="35" t="s">
        <v>179</v>
      </c>
      <c r="D76" s="35">
        <v>20155015038</v>
      </c>
      <c r="E76" s="31"/>
      <c r="F76" s="24"/>
      <c r="G76" s="20" t="s">
        <v>292</v>
      </c>
      <c r="H76" s="25">
        <v>2</v>
      </c>
      <c r="I76" s="20"/>
      <c r="J76" s="53"/>
      <c r="K76" s="25"/>
      <c r="L76" s="54"/>
      <c r="M76" s="63"/>
      <c r="N76" s="64"/>
    </row>
    <row r="77" s="10" customFormat="1" ht="36" customHeight="1" spans="1:14">
      <c r="A77" s="20">
        <v>74</v>
      </c>
      <c r="B77" s="21">
        <v>70</v>
      </c>
      <c r="C77" s="35" t="s">
        <v>185</v>
      </c>
      <c r="D77" s="35">
        <v>20155015087</v>
      </c>
      <c r="E77" s="20"/>
      <c r="F77" s="24"/>
      <c r="G77" s="20"/>
      <c r="H77" s="25"/>
      <c r="I77" s="20"/>
      <c r="J77" s="53"/>
      <c r="K77" s="25"/>
      <c r="L77" s="54"/>
      <c r="M77" s="55"/>
      <c r="N77" s="56"/>
    </row>
    <row r="78" s="10" customFormat="1" ht="36" customHeight="1" spans="1:14">
      <c r="A78" s="20">
        <v>75</v>
      </c>
      <c r="B78" s="21">
        <v>77</v>
      </c>
      <c r="C78" s="35" t="s">
        <v>190</v>
      </c>
      <c r="D78" s="48">
        <v>20155015011</v>
      </c>
      <c r="E78" s="23" t="s">
        <v>297</v>
      </c>
      <c r="F78" s="29">
        <v>1</v>
      </c>
      <c r="G78" s="20" t="s">
        <v>298</v>
      </c>
      <c r="H78" s="30">
        <v>2</v>
      </c>
      <c r="I78" s="20" t="s">
        <v>299</v>
      </c>
      <c r="J78" s="60">
        <v>8</v>
      </c>
      <c r="K78" s="30" t="s">
        <v>300</v>
      </c>
      <c r="L78" s="54"/>
      <c r="M78" s="55"/>
      <c r="N78" s="64"/>
    </row>
    <row r="79" s="10" customFormat="1" ht="36" customHeight="1" spans="1:14">
      <c r="A79" s="20">
        <v>76</v>
      </c>
      <c r="B79" s="21">
        <v>75</v>
      </c>
      <c r="C79" s="22" t="s">
        <v>196</v>
      </c>
      <c r="D79" s="82">
        <v>20155015010</v>
      </c>
      <c r="E79" s="20"/>
      <c r="F79" s="37"/>
      <c r="G79" s="20"/>
      <c r="H79" s="20"/>
      <c r="I79" s="37"/>
      <c r="J79" s="58"/>
      <c r="K79" s="20" t="s">
        <v>244</v>
      </c>
      <c r="L79" s="58"/>
      <c r="M79" s="59"/>
      <c r="N79" s="56"/>
    </row>
    <row r="80" ht="36" customHeight="1" spans="1:14">
      <c r="A80" s="20">
        <v>77</v>
      </c>
      <c r="B80" s="21">
        <v>76</v>
      </c>
      <c r="C80" s="22" t="s">
        <v>200</v>
      </c>
      <c r="D80" s="22">
        <v>20155015028</v>
      </c>
      <c r="E80" s="23"/>
      <c r="F80" s="29"/>
      <c r="G80" s="20" t="s">
        <v>301</v>
      </c>
      <c r="H80" s="30">
        <v>1</v>
      </c>
      <c r="I80" s="20"/>
      <c r="J80" s="60"/>
      <c r="K80" s="30"/>
      <c r="L80" s="54"/>
      <c r="M80" s="55"/>
      <c r="N80" s="56"/>
    </row>
    <row r="81" ht="36" customHeight="1" spans="1:14">
      <c r="A81" s="20">
        <v>78</v>
      </c>
      <c r="B81" s="21">
        <v>78</v>
      </c>
      <c r="C81" s="22" t="s">
        <v>203</v>
      </c>
      <c r="D81" s="22">
        <v>20155015026</v>
      </c>
      <c r="E81" s="26"/>
      <c r="F81" s="29"/>
      <c r="G81" s="20"/>
      <c r="H81" s="30">
        <v>0</v>
      </c>
      <c r="I81" s="20"/>
      <c r="J81" s="60"/>
      <c r="K81" s="30"/>
      <c r="L81" s="54"/>
      <c r="M81" s="55"/>
      <c r="N81" s="56"/>
    </row>
  </sheetData>
  <sortState ref="A4:M81">
    <sortCondition ref="D4:D81"/>
  </sortState>
  <mergeCells count="11">
    <mergeCell ref="A1:M1"/>
    <mergeCell ref="E2:F2"/>
    <mergeCell ref="G2:H2"/>
    <mergeCell ref="I2:J2"/>
    <mergeCell ref="L2:M2"/>
    <mergeCell ref="A2:A3"/>
    <mergeCell ref="B2:B3"/>
    <mergeCell ref="C2:C3"/>
    <mergeCell ref="D2:D3"/>
    <mergeCell ref="K2:K3"/>
    <mergeCell ref="N1:N3"/>
  </mergeCells>
  <pageMargins left="0.747916666666667" right="0.747916666666667" top="0.984027777777778" bottom="0.984027777777778" header="0.511805555555556" footer="0.511805555555556"/>
  <pageSetup paperSize="8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workbookViewId="0">
      <selection activeCell="A1" sqref="A1:J2"/>
    </sheetView>
  </sheetViews>
  <sheetFormatPr defaultColWidth="9" defaultRowHeight="14.25"/>
  <cols>
    <col min="3" max="3" width="11.75" customWidth="1"/>
    <col min="10" max="10" width="9.375" customWidth="1"/>
  </cols>
  <sheetData>
    <row r="1" spans="1:10">
      <c r="A1" s="1" t="s">
        <v>302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303</v>
      </c>
      <c r="B3" s="2" t="s">
        <v>2</v>
      </c>
      <c r="C3" s="3" t="s">
        <v>4</v>
      </c>
      <c r="D3" s="3" t="s">
        <v>3</v>
      </c>
      <c r="E3" s="4" t="s">
        <v>14</v>
      </c>
      <c r="F3" s="4"/>
      <c r="G3" s="4"/>
      <c r="H3" s="4" t="s">
        <v>304</v>
      </c>
      <c r="I3" s="4"/>
      <c r="J3" s="4"/>
    </row>
    <row r="4" spans="1:10">
      <c r="A4" s="5"/>
      <c r="B4" s="5"/>
      <c r="C4" s="6"/>
      <c r="D4" s="6"/>
      <c r="E4" s="4" t="s">
        <v>305</v>
      </c>
      <c r="F4" s="4" t="s">
        <v>306</v>
      </c>
      <c r="G4" s="7" t="s">
        <v>307</v>
      </c>
      <c r="H4" s="4" t="s">
        <v>305</v>
      </c>
      <c r="I4" s="4" t="s">
        <v>306</v>
      </c>
      <c r="J4" s="7" t="s">
        <v>308</v>
      </c>
    </row>
    <row r="5" spans="1:10">
      <c r="A5" s="7">
        <f t="shared" ref="A5:A36" si="0">RANK(J5,$J$5:$J$88,0)</f>
        <v>1</v>
      </c>
      <c r="B5" s="7">
        <f t="shared" ref="B5:B36" si="1">RANK(G5,$G$5:$G$88,0)</f>
        <v>2</v>
      </c>
      <c r="C5" s="8"/>
      <c r="D5" s="4"/>
      <c r="E5" s="4">
        <v>78.04</v>
      </c>
      <c r="F5" s="4">
        <v>85.32</v>
      </c>
      <c r="G5" s="7">
        <f t="shared" ref="G5:G68" si="2">AVERAGE(E5:F5)</f>
        <v>81.68</v>
      </c>
      <c r="H5" s="4">
        <v>82.322</v>
      </c>
      <c r="I5" s="4">
        <v>89.376</v>
      </c>
      <c r="J5" s="7">
        <f>AVERAGE(H5:I5)</f>
        <v>85.849</v>
      </c>
    </row>
    <row r="6" spans="1:10">
      <c r="A6" s="7">
        <f t="shared" si="0"/>
        <v>2</v>
      </c>
      <c r="B6" s="7">
        <f t="shared" si="1"/>
        <v>6</v>
      </c>
      <c r="C6" s="8"/>
      <c r="D6" s="4"/>
      <c r="E6" s="4">
        <v>76.18</v>
      </c>
      <c r="F6" s="4">
        <v>84.51</v>
      </c>
      <c r="G6" s="7">
        <f t="shared" si="2"/>
        <v>80.345</v>
      </c>
      <c r="H6" s="4">
        <v>77.749</v>
      </c>
      <c r="I6" s="4">
        <v>87.1305</v>
      </c>
      <c r="J6" s="7">
        <f t="shared" ref="J6:J37" si="3">AVERAGE(H6:I6)</f>
        <v>82.43975</v>
      </c>
    </row>
    <row r="7" spans="1:10">
      <c r="A7" s="7">
        <f t="shared" si="0"/>
        <v>3</v>
      </c>
      <c r="B7" s="7">
        <f t="shared" si="1"/>
        <v>5</v>
      </c>
      <c r="C7" s="8"/>
      <c r="D7" s="4"/>
      <c r="E7" s="4">
        <v>78.05</v>
      </c>
      <c r="F7" s="4">
        <v>83.84</v>
      </c>
      <c r="G7" s="7">
        <f t="shared" si="2"/>
        <v>80.945</v>
      </c>
      <c r="H7" s="4">
        <v>82.5775</v>
      </c>
      <c r="I7" s="4">
        <v>82.162</v>
      </c>
      <c r="J7" s="7">
        <f t="shared" si="3"/>
        <v>82.36975</v>
      </c>
    </row>
    <row r="8" spans="1:10">
      <c r="A8" s="7">
        <f t="shared" si="0"/>
        <v>4</v>
      </c>
      <c r="B8" s="7">
        <f t="shared" si="1"/>
        <v>3</v>
      </c>
      <c r="C8" s="8"/>
      <c r="D8" s="4"/>
      <c r="E8" s="4">
        <v>77.29</v>
      </c>
      <c r="F8" s="4">
        <v>86.02</v>
      </c>
      <c r="G8" s="7">
        <f t="shared" si="2"/>
        <v>81.655</v>
      </c>
      <c r="H8" s="4">
        <v>79.1095</v>
      </c>
      <c r="I8" s="4">
        <v>82.961</v>
      </c>
      <c r="J8" s="7">
        <f t="shared" si="3"/>
        <v>81.03525</v>
      </c>
    </row>
    <row r="9" spans="1:10">
      <c r="A9" s="7">
        <f t="shared" si="0"/>
        <v>5</v>
      </c>
      <c r="B9" s="7">
        <f t="shared" si="1"/>
        <v>1</v>
      </c>
      <c r="C9" s="8"/>
      <c r="D9" s="4"/>
      <c r="E9" s="4">
        <v>79.47</v>
      </c>
      <c r="F9" s="4">
        <v>84.51</v>
      </c>
      <c r="G9" s="7">
        <f t="shared" si="2"/>
        <v>81.99</v>
      </c>
      <c r="H9" s="4">
        <v>80.8085</v>
      </c>
      <c r="I9" s="4">
        <v>80.7305</v>
      </c>
      <c r="J9" s="7">
        <f t="shared" si="3"/>
        <v>80.7695</v>
      </c>
    </row>
    <row r="10" spans="1:10">
      <c r="A10" s="7">
        <f t="shared" si="0"/>
        <v>6</v>
      </c>
      <c r="B10" s="7">
        <f t="shared" si="1"/>
        <v>4</v>
      </c>
      <c r="C10" s="8"/>
      <c r="D10" s="4"/>
      <c r="E10" s="4">
        <v>78.78</v>
      </c>
      <c r="F10" s="4">
        <v>84.47</v>
      </c>
      <c r="G10" s="7">
        <f t="shared" si="2"/>
        <v>81.625</v>
      </c>
      <c r="H10" s="4">
        <v>76.979</v>
      </c>
      <c r="I10" s="4">
        <v>79.8085</v>
      </c>
      <c r="J10" s="7">
        <f t="shared" si="3"/>
        <v>78.39375</v>
      </c>
    </row>
    <row r="11" spans="1:10">
      <c r="A11" s="7">
        <f t="shared" si="0"/>
        <v>7</v>
      </c>
      <c r="B11" s="7">
        <f t="shared" si="1"/>
        <v>9</v>
      </c>
      <c r="C11" s="8"/>
      <c r="D11" s="4"/>
      <c r="E11" s="4">
        <v>77.28</v>
      </c>
      <c r="F11" s="4">
        <v>80.09</v>
      </c>
      <c r="G11" s="7">
        <f t="shared" si="2"/>
        <v>78.685</v>
      </c>
      <c r="H11" s="4">
        <v>78.154</v>
      </c>
      <c r="I11" s="4">
        <v>78.2995</v>
      </c>
      <c r="J11" s="7">
        <f t="shared" si="3"/>
        <v>78.22675</v>
      </c>
    </row>
    <row r="12" spans="1:10">
      <c r="A12" s="7">
        <f t="shared" si="0"/>
        <v>8</v>
      </c>
      <c r="B12" s="7">
        <f t="shared" si="1"/>
        <v>14</v>
      </c>
      <c r="C12" s="8"/>
      <c r="D12" s="4"/>
      <c r="E12" s="4">
        <v>68.63</v>
      </c>
      <c r="F12" s="4">
        <v>86.27</v>
      </c>
      <c r="G12" s="7">
        <f t="shared" si="2"/>
        <v>77.45</v>
      </c>
      <c r="H12" s="4">
        <v>73.8465</v>
      </c>
      <c r="I12" s="4">
        <v>82.4485</v>
      </c>
      <c r="J12" s="7">
        <f t="shared" si="3"/>
        <v>78.1475</v>
      </c>
    </row>
    <row r="13" spans="1:10">
      <c r="A13" s="7">
        <f t="shared" si="0"/>
        <v>9</v>
      </c>
      <c r="B13" s="7">
        <f t="shared" si="1"/>
        <v>12</v>
      </c>
      <c r="C13" s="8"/>
      <c r="D13" s="4"/>
      <c r="E13" s="4">
        <v>75.29</v>
      </c>
      <c r="F13" s="4">
        <v>80.38</v>
      </c>
      <c r="G13" s="7">
        <f t="shared" si="2"/>
        <v>77.835</v>
      </c>
      <c r="H13" s="4">
        <v>77.2595</v>
      </c>
      <c r="I13" s="4">
        <v>78.759</v>
      </c>
      <c r="J13" s="7">
        <f t="shared" si="3"/>
        <v>78.00925</v>
      </c>
    </row>
    <row r="14" spans="1:10">
      <c r="A14" s="7">
        <f t="shared" si="0"/>
        <v>10</v>
      </c>
      <c r="B14" s="7">
        <f t="shared" si="1"/>
        <v>7</v>
      </c>
      <c r="C14" s="8"/>
      <c r="D14" s="4"/>
      <c r="E14" s="4">
        <v>75.75</v>
      </c>
      <c r="F14" s="4">
        <v>82.42</v>
      </c>
      <c r="G14" s="7">
        <f t="shared" si="2"/>
        <v>79.085</v>
      </c>
      <c r="H14" s="4">
        <v>74.8125</v>
      </c>
      <c r="I14" s="4">
        <v>80.481</v>
      </c>
      <c r="J14" s="7">
        <f t="shared" si="3"/>
        <v>77.64675</v>
      </c>
    </row>
    <row r="15" spans="1:10">
      <c r="A15" s="7">
        <f t="shared" si="0"/>
        <v>11</v>
      </c>
      <c r="B15" s="7">
        <f t="shared" si="1"/>
        <v>8</v>
      </c>
      <c r="C15" s="8"/>
      <c r="D15" s="4"/>
      <c r="E15" s="4">
        <v>76.94</v>
      </c>
      <c r="F15" s="4">
        <v>80.64</v>
      </c>
      <c r="G15" s="7">
        <f t="shared" si="2"/>
        <v>78.79</v>
      </c>
      <c r="H15" s="4">
        <v>77.467</v>
      </c>
      <c r="I15" s="4">
        <v>77.502</v>
      </c>
      <c r="J15" s="7">
        <f t="shared" si="3"/>
        <v>77.4845</v>
      </c>
    </row>
    <row r="16" spans="1:10">
      <c r="A16" s="7">
        <f t="shared" si="0"/>
        <v>12</v>
      </c>
      <c r="B16" s="7">
        <f t="shared" si="1"/>
        <v>18</v>
      </c>
      <c r="C16" s="8"/>
      <c r="D16" s="4"/>
      <c r="E16" s="4">
        <v>74.65</v>
      </c>
      <c r="F16" s="4">
        <v>78.11</v>
      </c>
      <c r="G16" s="7">
        <f t="shared" si="2"/>
        <v>76.38</v>
      </c>
      <c r="H16" s="4">
        <v>76.6075</v>
      </c>
      <c r="I16" s="4">
        <v>77.3105</v>
      </c>
      <c r="J16" s="7">
        <f t="shared" si="3"/>
        <v>76.959</v>
      </c>
    </row>
    <row r="17" spans="1:10">
      <c r="A17" s="7">
        <f t="shared" si="0"/>
        <v>13</v>
      </c>
      <c r="B17" s="7">
        <f t="shared" si="1"/>
        <v>17</v>
      </c>
      <c r="C17" s="8"/>
      <c r="D17" s="4"/>
      <c r="E17" s="4">
        <v>72.54</v>
      </c>
      <c r="F17" s="4">
        <v>80.96</v>
      </c>
      <c r="G17" s="7">
        <f t="shared" si="2"/>
        <v>76.75</v>
      </c>
      <c r="H17" s="4">
        <v>75.347</v>
      </c>
      <c r="I17" s="4">
        <v>77.4</v>
      </c>
      <c r="J17" s="7">
        <f t="shared" si="3"/>
        <v>76.3735</v>
      </c>
    </row>
    <row r="18" spans="1:10">
      <c r="A18" s="7">
        <f t="shared" si="0"/>
        <v>14</v>
      </c>
      <c r="B18" s="7">
        <f t="shared" si="1"/>
        <v>20</v>
      </c>
      <c r="C18" s="8"/>
      <c r="D18" s="4"/>
      <c r="E18" s="4">
        <v>71.43</v>
      </c>
      <c r="F18" s="4">
        <v>78.89</v>
      </c>
      <c r="G18" s="7">
        <f t="shared" si="2"/>
        <v>75.16</v>
      </c>
      <c r="H18" s="4">
        <v>72.8365</v>
      </c>
      <c r="I18" s="4">
        <v>78.5395</v>
      </c>
      <c r="J18" s="7">
        <f t="shared" si="3"/>
        <v>75.688</v>
      </c>
    </row>
    <row r="19" spans="1:10">
      <c r="A19" s="7">
        <f t="shared" si="0"/>
        <v>15</v>
      </c>
      <c r="B19" s="7">
        <f t="shared" si="1"/>
        <v>15</v>
      </c>
      <c r="C19" s="8"/>
      <c r="D19" s="4"/>
      <c r="E19" s="4">
        <v>69.09</v>
      </c>
      <c r="F19" s="4">
        <v>85.33</v>
      </c>
      <c r="G19" s="7">
        <f t="shared" si="2"/>
        <v>77.21</v>
      </c>
      <c r="H19" s="4">
        <v>71.0495</v>
      </c>
      <c r="I19" s="4">
        <v>79.7315</v>
      </c>
      <c r="J19" s="7">
        <f t="shared" si="3"/>
        <v>75.3905</v>
      </c>
    </row>
    <row r="20" spans="1:10">
      <c r="A20" s="7">
        <f t="shared" si="0"/>
        <v>16</v>
      </c>
      <c r="B20" s="7">
        <f t="shared" si="1"/>
        <v>10</v>
      </c>
      <c r="C20" s="8"/>
      <c r="D20" s="4"/>
      <c r="E20" s="4">
        <v>73.07</v>
      </c>
      <c r="F20" s="4">
        <v>83.73</v>
      </c>
      <c r="G20" s="7">
        <f t="shared" si="2"/>
        <v>78.4</v>
      </c>
      <c r="H20" s="4">
        <v>72.4385</v>
      </c>
      <c r="I20" s="4">
        <v>78.3015</v>
      </c>
      <c r="J20" s="7">
        <f t="shared" si="3"/>
        <v>75.37</v>
      </c>
    </row>
    <row r="21" spans="1:10">
      <c r="A21" s="7">
        <f t="shared" si="0"/>
        <v>17</v>
      </c>
      <c r="B21" s="7">
        <f t="shared" si="1"/>
        <v>19</v>
      </c>
      <c r="C21" s="8"/>
      <c r="D21" s="4"/>
      <c r="E21" s="4">
        <v>68.26</v>
      </c>
      <c r="F21" s="4">
        <v>82.4</v>
      </c>
      <c r="G21" s="7">
        <f t="shared" si="2"/>
        <v>75.33</v>
      </c>
      <c r="H21" s="4">
        <v>71.793</v>
      </c>
      <c r="I21" s="4">
        <v>78.67</v>
      </c>
      <c r="J21" s="7">
        <f t="shared" si="3"/>
        <v>75.2315</v>
      </c>
    </row>
    <row r="22" spans="1:10">
      <c r="A22" s="7">
        <f t="shared" si="0"/>
        <v>18</v>
      </c>
      <c r="B22" s="7">
        <f t="shared" si="1"/>
        <v>11</v>
      </c>
      <c r="C22" s="8"/>
      <c r="D22" s="4"/>
      <c r="E22" s="4">
        <v>76.91</v>
      </c>
      <c r="F22" s="4">
        <v>78.91</v>
      </c>
      <c r="G22" s="7">
        <f t="shared" si="2"/>
        <v>77.91</v>
      </c>
      <c r="H22" s="4">
        <v>74.3505</v>
      </c>
      <c r="I22" s="4">
        <v>75.6505</v>
      </c>
      <c r="J22" s="7">
        <f t="shared" si="3"/>
        <v>75.0005</v>
      </c>
    </row>
    <row r="23" spans="1:10">
      <c r="A23" s="7">
        <f t="shared" si="0"/>
        <v>19</v>
      </c>
      <c r="B23" s="7">
        <f t="shared" si="1"/>
        <v>13</v>
      </c>
      <c r="C23" s="8"/>
      <c r="D23" s="4"/>
      <c r="E23" s="4">
        <v>75.31</v>
      </c>
      <c r="F23" s="4">
        <v>80.24</v>
      </c>
      <c r="G23" s="7">
        <f t="shared" si="2"/>
        <v>77.775</v>
      </c>
      <c r="H23" s="4">
        <v>73.4705</v>
      </c>
      <c r="I23" s="4">
        <v>76.382</v>
      </c>
      <c r="J23" s="7">
        <f t="shared" si="3"/>
        <v>74.92625</v>
      </c>
    </row>
    <row r="24" spans="1:10">
      <c r="A24" s="7">
        <f t="shared" si="0"/>
        <v>20</v>
      </c>
      <c r="B24" s="7">
        <f t="shared" si="1"/>
        <v>21</v>
      </c>
      <c r="C24" s="8"/>
      <c r="D24" s="4"/>
      <c r="E24" s="4">
        <v>71.23</v>
      </c>
      <c r="F24" s="4">
        <v>78.93</v>
      </c>
      <c r="G24" s="7">
        <f t="shared" si="2"/>
        <v>75.08</v>
      </c>
      <c r="H24" s="4">
        <v>72.3265</v>
      </c>
      <c r="I24" s="4">
        <v>76.8615</v>
      </c>
      <c r="J24" s="7">
        <f t="shared" si="3"/>
        <v>74.594</v>
      </c>
    </row>
    <row r="25" spans="1:10">
      <c r="A25" s="7">
        <f t="shared" si="0"/>
        <v>21</v>
      </c>
      <c r="B25" s="7">
        <f t="shared" si="1"/>
        <v>16</v>
      </c>
      <c r="C25" s="8"/>
      <c r="D25" s="4"/>
      <c r="E25" s="4">
        <v>70.28</v>
      </c>
      <c r="F25" s="4">
        <v>83.4</v>
      </c>
      <c r="G25" s="7">
        <f t="shared" si="2"/>
        <v>76.84</v>
      </c>
      <c r="H25" s="4">
        <v>70.804</v>
      </c>
      <c r="I25" s="4">
        <v>78.12</v>
      </c>
      <c r="J25" s="7">
        <f t="shared" si="3"/>
        <v>74.462</v>
      </c>
    </row>
    <row r="26" spans="1:10">
      <c r="A26" s="7">
        <f t="shared" si="0"/>
        <v>22</v>
      </c>
      <c r="B26" s="7">
        <f t="shared" si="1"/>
        <v>24</v>
      </c>
      <c r="C26" s="8"/>
      <c r="D26" s="4"/>
      <c r="E26" s="4">
        <v>68.72</v>
      </c>
      <c r="F26" s="4">
        <v>79</v>
      </c>
      <c r="G26" s="7">
        <f t="shared" si="2"/>
        <v>73.86</v>
      </c>
      <c r="H26" s="4">
        <v>71.946</v>
      </c>
      <c r="I26" s="4">
        <v>76</v>
      </c>
      <c r="J26" s="7">
        <f t="shared" si="3"/>
        <v>73.973</v>
      </c>
    </row>
    <row r="27" spans="1:10">
      <c r="A27" s="7">
        <f t="shared" si="0"/>
        <v>23</v>
      </c>
      <c r="B27" s="7">
        <f t="shared" si="1"/>
        <v>23</v>
      </c>
      <c r="C27" s="8"/>
      <c r="D27" s="4"/>
      <c r="E27" s="4">
        <v>71.56</v>
      </c>
      <c r="F27" s="4">
        <v>76.71</v>
      </c>
      <c r="G27" s="7">
        <f t="shared" si="2"/>
        <v>74.135</v>
      </c>
      <c r="H27" s="4">
        <v>72.008</v>
      </c>
      <c r="I27" s="4">
        <v>75.3405</v>
      </c>
      <c r="J27" s="7">
        <f t="shared" si="3"/>
        <v>73.67425</v>
      </c>
    </row>
    <row r="28" spans="1:10">
      <c r="A28" s="7">
        <f t="shared" si="0"/>
        <v>24</v>
      </c>
      <c r="B28" s="7">
        <f t="shared" si="1"/>
        <v>22</v>
      </c>
      <c r="C28" s="8"/>
      <c r="D28" s="4"/>
      <c r="E28" s="4">
        <v>71.51</v>
      </c>
      <c r="F28" s="4">
        <v>77.38</v>
      </c>
      <c r="G28" s="7">
        <f t="shared" si="2"/>
        <v>74.445</v>
      </c>
      <c r="H28" s="4">
        <v>71.5805</v>
      </c>
      <c r="I28" s="4">
        <v>74.809</v>
      </c>
      <c r="J28" s="7">
        <f t="shared" si="3"/>
        <v>73.19475</v>
      </c>
    </row>
    <row r="29" spans="1:10">
      <c r="A29" s="7">
        <f t="shared" si="0"/>
        <v>25</v>
      </c>
      <c r="B29" s="7">
        <f t="shared" si="1"/>
        <v>25</v>
      </c>
      <c r="C29" s="8"/>
      <c r="D29" s="4"/>
      <c r="E29" s="4">
        <v>71.71</v>
      </c>
      <c r="F29" s="4">
        <v>75.73</v>
      </c>
      <c r="G29" s="7">
        <f t="shared" si="2"/>
        <v>73.72</v>
      </c>
      <c r="H29" s="4">
        <v>71.4905</v>
      </c>
      <c r="I29" s="4">
        <v>73.9015</v>
      </c>
      <c r="J29" s="7">
        <f t="shared" si="3"/>
        <v>72.696</v>
      </c>
    </row>
    <row r="30" spans="1:10">
      <c r="A30" s="7">
        <f t="shared" si="0"/>
        <v>26</v>
      </c>
      <c r="B30" s="7">
        <f t="shared" si="1"/>
        <v>38</v>
      </c>
      <c r="C30" s="8"/>
      <c r="D30" s="4"/>
      <c r="E30" s="4">
        <v>66.83</v>
      </c>
      <c r="F30" s="4">
        <v>72.91</v>
      </c>
      <c r="G30" s="7">
        <f t="shared" si="2"/>
        <v>69.87</v>
      </c>
      <c r="H30" s="4">
        <v>71.0065</v>
      </c>
      <c r="I30" s="4">
        <v>74.1505</v>
      </c>
      <c r="J30" s="7">
        <f t="shared" si="3"/>
        <v>72.5785</v>
      </c>
    </row>
    <row r="31" spans="1:10">
      <c r="A31" s="7">
        <f t="shared" si="0"/>
        <v>27</v>
      </c>
      <c r="B31" s="7">
        <f t="shared" si="1"/>
        <v>26</v>
      </c>
      <c r="C31" s="8"/>
      <c r="D31" s="4"/>
      <c r="E31" s="4">
        <v>65.26</v>
      </c>
      <c r="F31" s="4">
        <v>80.84</v>
      </c>
      <c r="G31" s="7">
        <f t="shared" si="2"/>
        <v>73.05</v>
      </c>
      <c r="H31" s="4">
        <v>67.743</v>
      </c>
      <c r="I31" s="4">
        <v>76.712</v>
      </c>
      <c r="J31" s="7">
        <f t="shared" si="3"/>
        <v>72.2275</v>
      </c>
    </row>
    <row r="32" spans="1:10">
      <c r="A32" s="7">
        <f t="shared" si="0"/>
        <v>28</v>
      </c>
      <c r="B32" s="7">
        <f t="shared" si="1"/>
        <v>27</v>
      </c>
      <c r="C32" s="8"/>
      <c r="D32" s="4"/>
      <c r="E32" s="4">
        <v>66.77</v>
      </c>
      <c r="F32" s="4">
        <v>79.16</v>
      </c>
      <c r="G32" s="7">
        <f t="shared" si="2"/>
        <v>72.965</v>
      </c>
      <c r="H32" s="4">
        <v>68.5735</v>
      </c>
      <c r="I32" s="4">
        <v>75.788</v>
      </c>
      <c r="J32" s="7">
        <f t="shared" si="3"/>
        <v>72.18075</v>
      </c>
    </row>
    <row r="33" spans="1:10">
      <c r="A33" s="7">
        <f t="shared" si="0"/>
        <v>29</v>
      </c>
      <c r="B33" s="7">
        <f t="shared" si="1"/>
        <v>28</v>
      </c>
      <c r="C33" s="8"/>
      <c r="D33" s="4"/>
      <c r="E33" s="4">
        <v>70.01</v>
      </c>
      <c r="F33" s="4">
        <v>75.36</v>
      </c>
      <c r="G33" s="7">
        <f t="shared" si="2"/>
        <v>72.685</v>
      </c>
      <c r="H33" s="4">
        <v>70.1555</v>
      </c>
      <c r="I33" s="4">
        <v>73.698</v>
      </c>
      <c r="J33" s="7">
        <f t="shared" si="3"/>
        <v>71.92675</v>
      </c>
    </row>
    <row r="34" spans="1:10">
      <c r="A34" s="7">
        <f t="shared" si="0"/>
        <v>30</v>
      </c>
      <c r="B34" s="7">
        <f t="shared" si="1"/>
        <v>33</v>
      </c>
      <c r="C34" s="8"/>
      <c r="D34" s="4"/>
      <c r="E34" s="4">
        <v>73.67</v>
      </c>
      <c r="F34" s="4">
        <v>70.4</v>
      </c>
      <c r="G34" s="7">
        <f t="shared" si="2"/>
        <v>72.035</v>
      </c>
      <c r="H34" s="4">
        <v>72.3685</v>
      </c>
      <c r="I34" s="4">
        <v>70.97</v>
      </c>
      <c r="J34" s="7">
        <f t="shared" si="3"/>
        <v>71.66925</v>
      </c>
    </row>
    <row r="35" spans="1:10">
      <c r="A35" s="7">
        <f t="shared" si="0"/>
        <v>31</v>
      </c>
      <c r="B35" s="7">
        <f t="shared" si="1"/>
        <v>29</v>
      </c>
      <c r="C35" s="8"/>
      <c r="D35" s="4"/>
      <c r="E35" s="4">
        <v>64.76</v>
      </c>
      <c r="F35" s="4">
        <v>79.76</v>
      </c>
      <c r="G35" s="7">
        <f t="shared" si="2"/>
        <v>72.26</v>
      </c>
      <c r="H35" s="4">
        <v>67.068</v>
      </c>
      <c r="I35" s="4">
        <v>76.118</v>
      </c>
      <c r="J35" s="7">
        <f t="shared" si="3"/>
        <v>71.593</v>
      </c>
    </row>
    <row r="36" spans="1:10">
      <c r="A36" s="7">
        <f t="shared" si="0"/>
        <v>32</v>
      </c>
      <c r="B36" s="7">
        <f t="shared" si="1"/>
        <v>32</v>
      </c>
      <c r="C36" s="8"/>
      <c r="D36" s="4"/>
      <c r="E36" s="4">
        <v>67.43</v>
      </c>
      <c r="F36" s="4">
        <v>76.67</v>
      </c>
      <c r="G36" s="7">
        <f t="shared" si="2"/>
        <v>72.05</v>
      </c>
      <c r="H36" s="4">
        <v>68.7365</v>
      </c>
      <c r="I36" s="4">
        <v>74.4185</v>
      </c>
      <c r="J36" s="7">
        <f t="shared" si="3"/>
        <v>71.5775</v>
      </c>
    </row>
    <row r="37" spans="1:10">
      <c r="A37" s="7">
        <f t="shared" ref="A37:A68" si="4">RANK(J37,$J$5:$J$88,0)</f>
        <v>33</v>
      </c>
      <c r="B37" s="7">
        <f t="shared" ref="B37:B68" si="5">RANK(G37,$G$5:$G$88,0)</f>
        <v>30</v>
      </c>
      <c r="C37" s="8"/>
      <c r="D37" s="4"/>
      <c r="E37" s="4">
        <v>72.37</v>
      </c>
      <c r="F37" s="4">
        <v>72.09</v>
      </c>
      <c r="G37" s="7">
        <f t="shared" si="2"/>
        <v>72.23</v>
      </c>
      <c r="H37" s="4">
        <v>71.2535</v>
      </c>
      <c r="I37" s="4">
        <v>71.8995</v>
      </c>
      <c r="J37" s="7">
        <f t="shared" si="3"/>
        <v>71.5765</v>
      </c>
    </row>
    <row r="38" spans="1:10">
      <c r="A38" s="7">
        <f t="shared" si="4"/>
        <v>34</v>
      </c>
      <c r="B38" s="7">
        <f t="shared" si="5"/>
        <v>31</v>
      </c>
      <c r="C38" s="8"/>
      <c r="D38" s="4"/>
      <c r="E38" s="4">
        <v>69.3</v>
      </c>
      <c r="F38" s="4">
        <v>75.02</v>
      </c>
      <c r="G38" s="7">
        <f t="shared" si="2"/>
        <v>72.16</v>
      </c>
      <c r="H38" s="4">
        <v>69.565</v>
      </c>
      <c r="I38" s="4">
        <v>73.511</v>
      </c>
      <c r="J38" s="7">
        <f t="shared" ref="J38:J69" si="6">AVERAGE(H38:I38)</f>
        <v>71.538</v>
      </c>
    </row>
    <row r="39" spans="1:10">
      <c r="A39" s="7">
        <f t="shared" si="4"/>
        <v>35</v>
      </c>
      <c r="B39" s="7">
        <f t="shared" si="5"/>
        <v>34</v>
      </c>
      <c r="C39" s="8"/>
      <c r="D39" s="4"/>
      <c r="E39" s="4">
        <v>68.77</v>
      </c>
      <c r="F39" s="4">
        <v>75.24</v>
      </c>
      <c r="G39" s="7">
        <f t="shared" si="2"/>
        <v>72.005</v>
      </c>
      <c r="H39" s="4">
        <v>69.2735</v>
      </c>
      <c r="I39" s="4">
        <v>73.632</v>
      </c>
      <c r="J39" s="7">
        <f t="shared" si="6"/>
        <v>71.45275</v>
      </c>
    </row>
    <row r="40" spans="1:10">
      <c r="A40" s="7">
        <f t="shared" si="4"/>
        <v>36</v>
      </c>
      <c r="B40" s="7">
        <f t="shared" si="5"/>
        <v>35</v>
      </c>
      <c r="C40" s="8"/>
      <c r="D40" s="4"/>
      <c r="E40" s="4">
        <v>66.66</v>
      </c>
      <c r="F40" s="4">
        <v>76</v>
      </c>
      <c r="G40" s="7">
        <f t="shared" si="2"/>
        <v>71.33</v>
      </c>
      <c r="H40" s="4">
        <v>68.513</v>
      </c>
      <c r="I40" s="4">
        <v>74.05</v>
      </c>
      <c r="J40" s="7">
        <f t="shared" si="6"/>
        <v>71.2815</v>
      </c>
    </row>
    <row r="41" spans="1:10">
      <c r="A41" s="7">
        <f t="shared" si="4"/>
        <v>37</v>
      </c>
      <c r="B41" s="7">
        <f t="shared" si="5"/>
        <v>36</v>
      </c>
      <c r="C41" s="8"/>
      <c r="D41" s="4"/>
      <c r="E41" s="4">
        <v>64.08</v>
      </c>
      <c r="F41" s="4">
        <v>76.67</v>
      </c>
      <c r="G41" s="7">
        <f t="shared" si="2"/>
        <v>70.375</v>
      </c>
      <c r="H41" s="4">
        <v>67.294</v>
      </c>
      <c r="I41" s="4">
        <v>74.4185</v>
      </c>
      <c r="J41" s="7">
        <f t="shared" si="6"/>
        <v>70.85625</v>
      </c>
    </row>
    <row r="42" spans="1:10">
      <c r="A42" s="7">
        <f t="shared" si="4"/>
        <v>38</v>
      </c>
      <c r="B42" s="7">
        <f t="shared" si="5"/>
        <v>37</v>
      </c>
      <c r="C42" s="8"/>
      <c r="D42" s="4"/>
      <c r="E42" s="4">
        <v>65.28</v>
      </c>
      <c r="F42" s="4">
        <v>74.93</v>
      </c>
      <c r="G42" s="7">
        <f t="shared" si="2"/>
        <v>70.105</v>
      </c>
      <c r="H42" s="4">
        <v>67.754</v>
      </c>
      <c r="I42" s="4">
        <v>73.4615</v>
      </c>
      <c r="J42" s="7">
        <f t="shared" si="6"/>
        <v>70.60775</v>
      </c>
    </row>
    <row r="43" spans="1:10">
      <c r="A43" s="7">
        <f t="shared" si="4"/>
        <v>39</v>
      </c>
      <c r="B43" s="7">
        <f t="shared" si="5"/>
        <v>39</v>
      </c>
      <c r="C43" s="8"/>
      <c r="D43" s="4"/>
      <c r="E43" s="4">
        <v>60.83</v>
      </c>
      <c r="F43" s="4">
        <v>77.56</v>
      </c>
      <c r="G43" s="7">
        <f t="shared" si="2"/>
        <v>69.195</v>
      </c>
      <c r="H43" s="4">
        <v>64.9065</v>
      </c>
      <c r="I43" s="4">
        <v>74.908</v>
      </c>
      <c r="J43" s="7">
        <f t="shared" si="6"/>
        <v>69.90725</v>
      </c>
    </row>
    <row r="44" spans="1:10">
      <c r="A44" s="7">
        <f t="shared" si="4"/>
        <v>40</v>
      </c>
      <c r="B44" s="7">
        <f t="shared" si="5"/>
        <v>40</v>
      </c>
      <c r="C44" s="8"/>
      <c r="D44" s="4"/>
      <c r="E44" s="4">
        <v>63.53</v>
      </c>
      <c r="F44" s="4">
        <v>74.42</v>
      </c>
      <c r="G44" s="7">
        <f t="shared" si="2"/>
        <v>68.975</v>
      </c>
      <c r="H44" s="4">
        <v>66.5915</v>
      </c>
      <c r="I44" s="4">
        <v>73.181</v>
      </c>
      <c r="J44" s="7">
        <f t="shared" si="6"/>
        <v>69.88625</v>
      </c>
    </row>
    <row r="45" spans="1:10">
      <c r="A45" s="7">
        <f t="shared" si="4"/>
        <v>41</v>
      </c>
      <c r="B45" s="7">
        <f t="shared" si="5"/>
        <v>42</v>
      </c>
      <c r="C45" s="8"/>
      <c r="D45" s="4"/>
      <c r="E45" s="4">
        <v>62.56</v>
      </c>
      <c r="F45" s="4">
        <v>74.07</v>
      </c>
      <c r="G45" s="7">
        <f t="shared" si="2"/>
        <v>68.315</v>
      </c>
      <c r="H45" s="4">
        <v>66.058</v>
      </c>
      <c r="I45" s="4">
        <v>72.9885</v>
      </c>
      <c r="J45" s="7">
        <f t="shared" si="6"/>
        <v>69.52325</v>
      </c>
    </row>
    <row r="46" spans="1:10">
      <c r="A46" s="7">
        <f t="shared" si="4"/>
        <v>42</v>
      </c>
      <c r="B46" s="7">
        <f t="shared" si="5"/>
        <v>43</v>
      </c>
      <c r="C46" s="8"/>
      <c r="D46" s="4"/>
      <c r="E46" s="4">
        <v>63.84</v>
      </c>
      <c r="F46" s="4">
        <v>72.13</v>
      </c>
      <c r="G46" s="7">
        <f t="shared" si="2"/>
        <v>67.985</v>
      </c>
      <c r="H46" s="4">
        <v>66.762</v>
      </c>
      <c r="I46" s="4">
        <v>71.9215</v>
      </c>
      <c r="J46" s="7">
        <f t="shared" si="6"/>
        <v>69.34175</v>
      </c>
    </row>
    <row r="47" spans="1:10">
      <c r="A47" s="7">
        <f t="shared" si="4"/>
        <v>43</v>
      </c>
      <c r="B47" s="7">
        <f t="shared" si="5"/>
        <v>46</v>
      </c>
      <c r="C47" s="8"/>
      <c r="D47" s="4"/>
      <c r="E47" s="4">
        <v>60.98</v>
      </c>
      <c r="F47" s="4">
        <v>73.2</v>
      </c>
      <c r="G47" s="7">
        <f t="shared" si="2"/>
        <v>67.09</v>
      </c>
      <c r="H47" s="4">
        <v>65.389</v>
      </c>
      <c r="I47" s="4">
        <v>73.11</v>
      </c>
      <c r="J47" s="7">
        <f t="shared" si="6"/>
        <v>69.2495</v>
      </c>
    </row>
    <row r="48" spans="1:10">
      <c r="A48" s="7">
        <f t="shared" si="4"/>
        <v>44</v>
      </c>
      <c r="B48" s="7">
        <f t="shared" si="5"/>
        <v>41</v>
      </c>
      <c r="C48" s="8"/>
      <c r="D48" s="4"/>
      <c r="E48" s="4">
        <v>65.69</v>
      </c>
      <c r="F48" s="4">
        <v>71.52</v>
      </c>
      <c r="G48" s="7">
        <f t="shared" si="2"/>
        <v>68.605</v>
      </c>
      <c r="H48" s="4">
        <v>66.5795</v>
      </c>
      <c r="I48" s="4">
        <v>71.586</v>
      </c>
      <c r="J48" s="7">
        <f t="shared" si="6"/>
        <v>69.08275</v>
      </c>
    </row>
    <row r="49" spans="1:10">
      <c r="A49" s="7">
        <f t="shared" si="4"/>
        <v>45</v>
      </c>
      <c r="B49" s="7">
        <f t="shared" si="5"/>
        <v>44</v>
      </c>
      <c r="C49" s="8"/>
      <c r="D49" s="4"/>
      <c r="E49" s="4">
        <v>57.85</v>
      </c>
      <c r="F49" s="4">
        <v>77.29</v>
      </c>
      <c r="G49" s="7">
        <f t="shared" si="2"/>
        <v>67.57</v>
      </c>
      <c r="H49" s="4">
        <v>62.8675</v>
      </c>
      <c r="I49" s="4">
        <v>74.7595</v>
      </c>
      <c r="J49" s="7">
        <f t="shared" si="6"/>
        <v>68.8135</v>
      </c>
    </row>
    <row r="50" spans="1:10">
      <c r="A50" s="7">
        <f t="shared" si="4"/>
        <v>46</v>
      </c>
      <c r="B50" s="7">
        <f t="shared" si="5"/>
        <v>45</v>
      </c>
      <c r="C50" s="8"/>
      <c r="D50" s="4"/>
      <c r="E50" s="4">
        <v>58.67</v>
      </c>
      <c r="F50" s="4">
        <v>75.53</v>
      </c>
      <c r="G50" s="7">
        <f t="shared" si="2"/>
        <v>67.1</v>
      </c>
      <c r="H50" s="4">
        <v>63.7185</v>
      </c>
      <c r="I50" s="4">
        <v>73.7915</v>
      </c>
      <c r="J50" s="7">
        <f t="shared" si="6"/>
        <v>68.755</v>
      </c>
    </row>
    <row r="51" spans="1:10">
      <c r="A51" s="7">
        <f t="shared" si="4"/>
        <v>47</v>
      </c>
      <c r="B51" s="7">
        <f t="shared" si="5"/>
        <v>48</v>
      </c>
      <c r="C51" s="8"/>
      <c r="D51" s="4"/>
      <c r="E51" s="4">
        <v>61.3</v>
      </c>
      <c r="F51" s="4">
        <v>72.09</v>
      </c>
      <c r="G51" s="7">
        <f t="shared" si="2"/>
        <v>66.695</v>
      </c>
      <c r="H51" s="4">
        <v>64.365</v>
      </c>
      <c r="I51" s="4">
        <v>71.8995</v>
      </c>
      <c r="J51" s="7">
        <f t="shared" si="6"/>
        <v>68.13225</v>
      </c>
    </row>
    <row r="52" spans="1:10">
      <c r="A52" s="7">
        <f t="shared" si="4"/>
        <v>48</v>
      </c>
      <c r="B52" s="7">
        <f t="shared" si="5"/>
        <v>47</v>
      </c>
      <c r="C52" s="8"/>
      <c r="D52" s="4"/>
      <c r="E52" s="4">
        <v>62.1</v>
      </c>
      <c r="F52" s="4">
        <v>72</v>
      </c>
      <c r="G52" s="7">
        <f t="shared" si="2"/>
        <v>67.05</v>
      </c>
      <c r="H52" s="4">
        <v>64.205</v>
      </c>
      <c r="I52" s="4">
        <v>71.85</v>
      </c>
      <c r="J52" s="7">
        <f t="shared" si="6"/>
        <v>68.0275</v>
      </c>
    </row>
    <row r="53" spans="1:10">
      <c r="A53" s="7">
        <f t="shared" si="4"/>
        <v>49</v>
      </c>
      <c r="B53" s="7">
        <f t="shared" si="5"/>
        <v>49</v>
      </c>
      <c r="C53" s="8"/>
      <c r="D53" s="4"/>
      <c r="E53" s="4">
        <v>61.75</v>
      </c>
      <c r="F53" s="4">
        <v>71.11</v>
      </c>
      <c r="G53" s="7">
        <f t="shared" si="2"/>
        <v>66.43</v>
      </c>
      <c r="H53" s="4">
        <v>64.6125</v>
      </c>
      <c r="I53" s="4">
        <v>71.3605</v>
      </c>
      <c r="J53" s="7">
        <f t="shared" si="6"/>
        <v>67.9865</v>
      </c>
    </row>
    <row r="54" spans="1:10">
      <c r="A54" s="7">
        <f t="shared" si="4"/>
        <v>50</v>
      </c>
      <c r="B54" s="7">
        <f t="shared" si="5"/>
        <v>50</v>
      </c>
      <c r="C54" s="8"/>
      <c r="D54" s="4"/>
      <c r="E54" s="4">
        <v>57.81</v>
      </c>
      <c r="F54" s="4">
        <v>70.33</v>
      </c>
      <c r="G54" s="7">
        <f t="shared" si="2"/>
        <v>64.07</v>
      </c>
      <c r="H54" s="4">
        <v>63.8455</v>
      </c>
      <c r="I54" s="4">
        <v>70.9315</v>
      </c>
      <c r="J54" s="7">
        <f t="shared" si="6"/>
        <v>67.3885</v>
      </c>
    </row>
    <row r="55" spans="1:10">
      <c r="A55" s="7">
        <f t="shared" si="4"/>
        <v>51</v>
      </c>
      <c r="B55" s="7">
        <f t="shared" si="5"/>
        <v>51</v>
      </c>
      <c r="C55" s="8"/>
      <c r="D55" s="4"/>
      <c r="E55" s="4">
        <v>59.95</v>
      </c>
      <c r="F55" s="4">
        <v>66.71</v>
      </c>
      <c r="G55" s="7">
        <f t="shared" si="2"/>
        <v>63.33</v>
      </c>
      <c r="H55" s="4">
        <v>64.6225</v>
      </c>
      <c r="I55" s="4">
        <v>68.9405</v>
      </c>
      <c r="J55" s="7">
        <f t="shared" si="6"/>
        <v>66.7815</v>
      </c>
    </row>
    <row r="56" spans="1:10">
      <c r="A56" s="7">
        <f t="shared" si="4"/>
        <v>52</v>
      </c>
      <c r="B56" s="7">
        <f t="shared" si="5"/>
        <v>52</v>
      </c>
      <c r="C56" s="8"/>
      <c r="D56" s="4"/>
      <c r="E56" s="4">
        <v>55.03</v>
      </c>
      <c r="F56" s="4">
        <v>70.06</v>
      </c>
      <c r="G56" s="7">
        <f t="shared" si="2"/>
        <v>62.545</v>
      </c>
      <c r="H56" s="4">
        <v>60.9165</v>
      </c>
      <c r="I56" s="4">
        <v>70.783</v>
      </c>
      <c r="J56" s="7">
        <f t="shared" si="6"/>
        <v>65.84975</v>
      </c>
    </row>
    <row r="57" spans="1:10">
      <c r="A57" s="7">
        <f t="shared" si="4"/>
        <v>53</v>
      </c>
      <c r="B57" s="7">
        <f t="shared" si="5"/>
        <v>53</v>
      </c>
      <c r="C57" s="8"/>
      <c r="D57" s="4"/>
      <c r="E57" s="4">
        <v>50.52</v>
      </c>
      <c r="F57" s="4">
        <v>56.86</v>
      </c>
      <c r="G57" s="7">
        <f t="shared" si="2"/>
        <v>53.69</v>
      </c>
      <c r="H57" s="4">
        <v>59.036</v>
      </c>
      <c r="I57" s="4">
        <v>63.523</v>
      </c>
      <c r="J57" s="7">
        <f t="shared" si="6"/>
        <v>61.2795</v>
      </c>
    </row>
    <row r="58" spans="1:10">
      <c r="A58" s="7">
        <f t="shared" si="4"/>
        <v>54</v>
      </c>
      <c r="B58" s="7">
        <f t="shared" si="5"/>
        <v>55</v>
      </c>
      <c r="C58" s="8"/>
      <c r="D58" s="4"/>
      <c r="E58" s="4">
        <v>0</v>
      </c>
      <c r="F58" s="4">
        <v>0</v>
      </c>
      <c r="G58" s="7">
        <f t="shared" si="2"/>
        <v>0</v>
      </c>
      <c r="H58" s="4">
        <v>32.25</v>
      </c>
      <c r="I58" s="4">
        <v>32.25</v>
      </c>
      <c r="J58" s="7">
        <f t="shared" si="6"/>
        <v>32.25</v>
      </c>
    </row>
    <row r="59" spans="1:10">
      <c r="A59" s="7">
        <f t="shared" si="4"/>
        <v>55</v>
      </c>
      <c r="B59" s="7">
        <f t="shared" si="5"/>
        <v>54</v>
      </c>
      <c r="C59" s="9"/>
      <c r="D59" s="9"/>
      <c r="E59" s="9">
        <v>0</v>
      </c>
      <c r="F59" s="9">
        <v>5</v>
      </c>
      <c r="G59" s="7">
        <f t="shared" si="2"/>
        <v>2.5</v>
      </c>
      <c r="H59" s="9">
        <v>0</v>
      </c>
      <c r="I59" s="9">
        <v>4</v>
      </c>
      <c r="J59" s="7">
        <f t="shared" si="6"/>
        <v>2</v>
      </c>
    </row>
    <row r="60" spans="1:10">
      <c r="A60" s="7">
        <f t="shared" si="4"/>
        <v>56</v>
      </c>
      <c r="B60" s="7">
        <f t="shared" si="5"/>
        <v>55</v>
      </c>
      <c r="C60" s="9"/>
      <c r="D60" s="9"/>
      <c r="E60" s="9"/>
      <c r="F60" s="9">
        <v>0</v>
      </c>
      <c r="G60" s="7">
        <f t="shared" si="2"/>
        <v>0</v>
      </c>
      <c r="H60" s="9"/>
      <c r="I60" s="9">
        <v>0</v>
      </c>
      <c r="J60" s="7">
        <f t="shared" si="6"/>
        <v>0</v>
      </c>
    </row>
    <row r="61" spans="1:10">
      <c r="A61" s="7">
        <f t="shared" si="4"/>
        <v>56</v>
      </c>
      <c r="B61" s="7">
        <f t="shared" si="5"/>
        <v>55</v>
      </c>
      <c r="C61" s="9"/>
      <c r="D61" s="9"/>
      <c r="E61" s="9"/>
      <c r="F61" s="9">
        <v>0</v>
      </c>
      <c r="G61" s="7">
        <f t="shared" si="2"/>
        <v>0</v>
      </c>
      <c r="H61" s="9"/>
      <c r="I61" s="9">
        <v>0</v>
      </c>
      <c r="J61" s="7">
        <f t="shared" si="6"/>
        <v>0</v>
      </c>
    </row>
    <row r="62" spans="1:10">
      <c r="A62" s="7">
        <f t="shared" si="4"/>
        <v>56</v>
      </c>
      <c r="B62" s="7">
        <f t="shared" si="5"/>
        <v>55</v>
      </c>
      <c r="C62" s="9"/>
      <c r="D62" s="9"/>
      <c r="E62" s="9"/>
      <c r="F62" s="9">
        <v>0</v>
      </c>
      <c r="G62" s="7">
        <f t="shared" si="2"/>
        <v>0</v>
      </c>
      <c r="H62" s="9"/>
      <c r="I62" s="9">
        <v>0</v>
      </c>
      <c r="J62" s="7">
        <f t="shared" si="6"/>
        <v>0</v>
      </c>
    </row>
    <row r="63" spans="1:10">
      <c r="A63" s="7">
        <f t="shared" si="4"/>
        <v>56</v>
      </c>
      <c r="B63" s="7">
        <f t="shared" si="5"/>
        <v>55</v>
      </c>
      <c r="C63" s="9"/>
      <c r="D63" s="9"/>
      <c r="E63" s="9"/>
      <c r="F63" s="9">
        <v>0</v>
      </c>
      <c r="G63" s="7">
        <f t="shared" si="2"/>
        <v>0</v>
      </c>
      <c r="H63" s="9"/>
      <c r="I63" s="9">
        <v>0</v>
      </c>
      <c r="J63" s="7">
        <f t="shared" si="6"/>
        <v>0</v>
      </c>
    </row>
    <row r="64" spans="1:10">
      <c r="A64" s="7">
        <f t="shared" si="4"/>
        <v>56</v>
      </c>
      <c r="B64" s="7">
        <f t="shared" si="5"/>
        <v>55</v>
      </c>
      <c r="C64" s="9"/>
      <c r="D64" s="9"/>
      <c r="E64" s="9"/>
      <c r="F64" s="9">
        <v>0</v>
      </c>
      <c r="G64" s="7">
        <f t="shared" si="2"/>
        <v>0</v>
      </c>
      <c r="H64" s="9"/>
      <c r="I64" s="9">
        <v>0</v>
      </c>
      <c r="J64" s="7">
        <f t="shared" si="6"/>
        <v>0</v>
      </c>
    </row>
    <row r="65" spans="1:10">
      <c r="A65" s="7">
        <f t="shared" si="4"/>
        <v>56</v>
      </c>
      <c r="B65" s="7">
        <f t="shared" si="5"/>
        <v>55</v>
      </c>
      <c r="C65" s="9"/>
      <c r="D65" s="9"/>
      <c r="E65" s="9"/>
      <c r="F65" s="9">
        <v>0</v>
      </c>
      <c r="G65" s="7">
        <f t="shared" si="2"/>
        <v>0</v>
      </c>
      <c r="H65" s="9"/>
      <c r="I65" s="9">
        <v>0</v>
      </c>
      <c r="J65" s="7">
        <f t="shared" si="6"/>
        <v>0</v>
      </c>
    </row>
    <row r="66" spans="1:10">
      <c r="A66" s="7">
        <f t="shared" si="4"/>
        <v>56</v>
      </c>
      <c r="B66" s="7">
        <f t="shared" si="5"/>
        <v>55</v>
      </c>
      <c r="C66" s="9"/>
      <c r="D66" s="9"/>
      <c r="E66" s="9"/>
      <c r="F66" s="9">
        <v>0</v>
      </c>
      <c r="G66" s="7">
        <f t="shared" si="2"/>
        <v>0</v>
      </c>
      <c r="H66" s="9"/>
      <c r="I66" s="9">
        <v>0</v>
      </c>
      <c r="J66" s="7">
        <f t="shared" si="6"/>
        <v>0</v>
      </c>
    </row>
    <row r="67" spans="1:10">
      <c r="A67" s="7">
        <f t="shared" si="4"/>
        <v>56</v>
      </c>
      <c r="B67" s="7">
        <f t="shared" si="5"/>
        <v>55</v>
      </c>
      <c r="C67" s="9"/>
      <c r="D67" s="9"/>
      <c r="E67" s="9"/>
      <c r="F67" s="9">
        <v>0</v>
      </c>
      <c r="G67" s="7">
        <f t="shared" si="2"/>
        <v>0</v>
      </c>
      <c r="H67" s="9"/>
      <c r="I67" s="9">
        <v>0</v>
      </c>
      <c r="J67" s="7">
        <f t="shared" si="6"/>
        <v>0</v>
      </c>
    </row>
    <row r="68" spans="1:10">
      <c r="A68" s="7">
        <f t="shared" si="4"/>
        <v>56</v>
      </c>
      <c r="B68" s="7">
        <f t="shared" si="5"/>
        <v>55</v>
      </c>
      <c r="C68" s="9"/>
      <c r="D68" s="9"/>
      <c r="E68" s="9"/>
      <c r="F68" s="9">
        <v>0</v>
      </c>
      <c r="G68" s="7">
        <f t="shared" si="2"/>
        <v>0</v>
      </c>
      <c r="H68" s="9"/>
      <c r="I68" s="9">
        <v>0</v>
      </c>
      <c r="J68" s="7">
        <f t="shared" si="6"/>
        <v>0</v>
      </c>
    </row>
    <row r="69" spans="1:10">
      <c r="A69" s="7">
        <f t="shared" ref="A69:A88" si="7">RANK(J69,$J$5:$J$88,0)</f>
        <v>56</v>
      </c>
      <c r="B69" s="7">
        <f t="shared" ref="B69:B88" si="8">RANK(G69,$G$5:$G$88,0)</f>
        <v>55</v>
      </c>
      <c r="C69" s="9"/>
      <c r="D69" s="9"/>
      <c r="E69" s="9"/>
      <c r="F69" s="9">
        <v>0</v>
      </c>
      <c r="G69" s="7">
        <f t="shared" ref="G69:G88" si="9">AVERAGE(E69:F69)</f>
        <v>0</v>
      </c>
      <c r="H69" s="9"/>
      <c r="I69" s="9">
        <v>0</v>
      </c>
      <c r="J69" s="7">
        <f t="shared" si="6"/>
        <v>0</v>
      </c>
    </row>
    <row r="70" spans="1:10">
      <c r="A70" s="7">
        <f t="shared" si="7"/>
        <v>56</v>
      </c>
      <c r="B70" s="7">
        <f t="shared" si="8"/>
        <v>55</v>
      </c>
      <c r="C70" s="9"/>
      <c r="D70" s="9"/>
      <c r="E70" s="9"/>
      <c r="F70" s="9">
        <v>0</v>
      </c>
      <c r="G70" s="7">
        <f t="shared" si="9"/>
        <v>0</v>
      </c>
      <c r="H70" s="9"/>
      <c r="I70" s="9">
        <v>0</v>
      </c>
      <c r="J70" s="7">
        <f t="shared" ref="J70:J88" si="10">AVERAGE(H70:I70)</f>
        <v>0</v>
      </c>
    </row>
    <row r="71" spans="1:10">
      <c r="A71" s="7">
        <f t="shared" si="7"/>
        <v>56</v>
      </c>
      <c r="B71" s="7">
        <f t="shared" si="8"/>
        <v>55</v>
      </c>
      <c r="C71" s="9"/>
      <c r="D71" s="9"/>
      <c r="E71" s="9"/>
      <c r="F71" s="9">
        <v>0</v>
      </c>
      <c r="G71" s="7">
        <f t="shared" si="9"/>
        <v>0</v>
      </c>
      <c r="H71" s="9"/>
      <c r="I71" s="9">
        <v>0</v>
      </c>
      <c r="J71" s="7">
        <f t="shared" si="10"/>
        <v>0</v>
      </c>
    </row>
    <row r="72" spans="1:10">
      <c r="A72" s="7">
        <f t="shared" si="7"/>
        <v>56</v>
      </c>
      <c r="B72" s="7">
        <f t="shared" si="8"/>
        <v>55</v>
      </c>
      <c r="C72" s="9"/>
      <c r="D72" s="9"/>
      <c r="E72" s="9"/>
      <c r="F72" s="9">
        <v>0</v>
      </c>
      <c r="G72" s="7">
        <f t="shared" si="9"/>
        <v>0</v>
      </c>
      <c r="H72" s="9"/>
      <c r="I72" s="9">
        <v>0</v>
      </c>
      <c r="J72" s="7">
        <f t="shared" si="10"/>
        <v>0</v>
      </c>
    </row>
    <row r="73" spans="1:10">
      <c r="A73" s="7">
        <f t="shared" si="7"/>
        <v>56</v>
      </c>
      <c r="B73" s="7">
        <f t="shared" si="8"/>
        <v>55</v>
      </c>
      <c r="C73" s="9"/>
      <c r="D73" s="9"/>
      <c r="E73" s="9"/>
      <c r="F73" s="9">
        <v>0</v>
      </c>
      <c r="G73" s="7">
        <f t="shared" si="9"/>
        <v>0</v>
      </c>
      <c r="H73" s="9"/>
      <c r="I73" s="9">
        <v>0</v>
      </c>
      <c r="J73" s="7">
        <f t="shared" si="10"/>
        <v>0</v>
      </c>
    </row>
    <row r="74" spans="1:10">
      <c r="A74" s="7">
        <f t="shared" si="7"/>
        <v>56</v>
      </c>
      <c r="B74" s="7">
        <f t="shared" si="8"/>
        <v>55</v>
      </c>
      <c r="C74" s="9"/>
      <c r="D74" s="9"/>
      <c r="E74" s="9"/>
      <c r="F74" s="9">
        <v>0</v>
      </c>
      <c r="G74" s="7">
        <f t="shared" si="9"/>
        <v>0</v>
      </c>
      <c r="H74" s="9"/>
      <c r="I74" s="9">
        <v>0</v>
      </c>
      <c r="J74" s="7">
        <f t="shared" si="10"/>
        <v>0</v>
      </c>
    </row>
    <row r="75" spans="1:10">
      <c r="A75" s="7">
        <f t="shared" si="7"/>
        <v>56</v>
      </c>
      <c r="B75" s="7">
        <f t="shared" si="8"/>
        <v>55</v>
      </c>
      <c r="C75" s="9"/>
      <c r="D75" s="9"/>
      <c r="E75" s="9"/>
      <c r="F75" s="9">
        <v>0</v>
      </c>
      <c r="G75" s="7">
        <f t="shared" si="9"/>
        <v>0</v>
      </c>
      <c r="H75" s="9"/>
      <c r="I75" s="9">
        <v>0</v>
      </c>
      <c r="J75" s="7">
        <f t="shared" si="10"/>
        <v>0</v>
      </c>
    </row>
    <row r="76" spans="1:10">
      <c r="A76" s="7">
        <f t="shared" si="7"/>
        <v>56</v>
      </c>
      <c r="B76" s="7">
        <f t="shared" si="8"/>
        <v>55</v>
      </c>
      <c r="C76" s="9"/>
      <c r="D76" s="9"/>
      <c r="E76" s="9"/>
      <c r="F76" s="9">
        <v>0</v>
      </c>
      <c r="G76" s="7">
        <f t="shared" si="9"/>
        <v>0</v>
      </c>
      <c r="H76" s="9"/>
      <c r="I76" s="9">
        <v>0</v>
      </c>
      <c r="J76" s="7">
        <f t="shared" si="10"/>
        <v>0</v>
      </c>
    </row>
    <row r="77" spans="1:10">
      <c r="A77" s="7">
        <f t="shared" si="7"/>
        <v>56</v>
      </c>
      <c r="B77" s="7">
        <f t="shared" si="8"/>
        <v>55</v>
      </c>
      <c r="C77" s="9"/>
      <c r="D77" s="9"/>
      <c r="E77" s="9"/>
      <c r="F77" s="9">
        <v>0</v>
      </c>
      <c r="G77" s="7">
        <f t="shared" si="9"/>
        <v>0</v>
      </c>
      <c r="H77" s="9"/>
      <c r="I77" s="9">
        <v>0</v>
      </c>
      <c r="J77" s="7">
        <f t="shared" si="10"/>
        <v>0</v>
      </c>
    </row>
    <row r="78" spans="1:10">
      <c r="A78" s="7">
        <f t="shared" si="7"/>
        <v>56</v>
      </c>
      <c r="B78" s="7">
        <f t="shared" si="8"/>
        <v>55</v>
      </c>
      <c r="C78" s="9"/>
      <c r="D78" s="9"/>
      <c r="E78" s="9"/>
      <c r="F78" s="9">
        <v>0</v>
      </c>
      <c r="G78" s="7">
        <f t="shared" si="9"/>
        <v>0</v>
      </c>
      <c r="H78" s="9"/>
      <c r="I78" s="9">
        <v>0</v>
      </c>
      <c r="J78" s="7">
        <f t="shared" si="10"/>
        <v>0</v>
      </c>
    </row>
    <row r="79" spans="1:10">
      <c r="A79" s="7">
        <f t="shared" si="7"/>
        <v>56</v>
      </c>
      <c r="B79" s="7">
        <f t="shared" si="8"/>
        <v>55</v>
      </c>
      <c r="C79" s="9"/>
      <c r="D79" s="9"/>
      <c r="E79" s="9"/>
      <c r="F79" s="9">
        <v>0</v>
      </c>
      <c r="G79" s="7">
        <f t="shared" si="9"/>
        <v>0</v>
      </c>
      <c r="H79" s="9"/>
      <c r="I79" s="9">
        <v>0</v>
      </c>
      <c r="J79" s="7">
        <f t="shared" si="10"/>
        <v>0</v>
      </c>
    </row>
    <row r="80" spans="1:10">
      <c r="A80" s="7">
        <f t="shared" si="7"/>
        <v>56</v>
      </c>
      <c r="B80" s="7">
        <f t="shared" si="8"/>
        <v>55</v>
      </c>
      <c r="C80" s="9"/>
      <c r="D80" s="9"/>
      <c r="E80" s="9"/>
      <c r="F80" s="9">
        <v>0</v>
      </c>
      <c r="G80" s="7">
        <f t="shared" si="9"/>
        <v>0</v>
      </c>
      <c r="H80" s="9"/>
      <c r="I80" s="9">
        <v>0</v>
      </c>
      <c r="J80" s="7">
        <f t="shared" si="10"/>
        <v>0</v>
      </c>
    </row>
    <row r="81" spans="1:10">
      <c r="A81" s="7">
        <f t="shared" si="7"/>
        <v>56</v>
      </c>
      <c r="B81" s="7">
        <f t="shared" si="8"/>
        <v>55</v>
      </c>
      <c r="C81" s="9"/>
      <c r="D81" s="9"/>
      <c r="E81" s="9"/>
      <c r="F81" s="9">
        <v>0</v>
      </c>
      <c r="G81" s="7">
        <f t="shared" si="9"/>
        <v>0</v>
      </c>
      <c r="H81" s="9"/>
      <c r="I81" s="9">
        <v>0</v>
      </c>
      <c r="J81" s="7">
        <f t="shared" si="10"/>
        <v>0</v>
      </c>
    </row>
    <row r="82" spans="1:10">
      <c r="A82" s="7">
        <f t="shared" si="7"/>
        <v>56</v>
      </c>
      <c r="B82" s="7">
        <f t="shared" si="8"/>
        <v>55</v>
      </c>
      <c r="C82" s="9"/>
      <c r="D82" s="9"/>
      <c r="E82" s="9"/>
      <c r="F82" s="9">
        <v>0</v>
      </c>
      <c r="G82" s="7">
        <f t="shared" si="9"/>
        <v>0</v>
      </c>
      <c r="H82" s="9"/>
      <c r="I82" s="9">
        <v>0</v>
      </c>
      <c r="J82" s="7">
        <f t="shared" si="10"/>
        <v>0</v>
      </c>
    </row>
    <row r="83" spans="1:10">
      <c r="A83" s="7">
        <f t="shared" si="7"/>
        <v>56</v>
      </c>
      <c r="B83" s="7">
        <f t="shared" si="8"/>
        <v>55</v>
      </c>
      <c r="C83" s="9"/>
      <c r="D83" s="9"/>
      <c r="E83" s="9"/>
      <c r="F83" s="9">
        <v>0</v>
      </c>
      <c r="G83" s="7">
        <f t="shared" si="9"/>
        <v>0</v>
      </c>
      <c r="H83" s="9"/>
      <c r="I83" s="9">
        <v>0</v>
      </c>
      <c r="J83" s="7">
        <f t="shared" si="10"/>
        <v>0</v>
      </c>
    </row>
    <row r="84" spans="1:10">
      <c r="A84" s="7">
        <f t="shared" si="7"/>
        <v>56</v>
      </c>
      <c r="B84" s="7">
        <f t="shared" si="8"/>
        <v>55</v>
      </c>
      <c r="C84" s="9"/>
      <c r="D84" s="9"/>
      <c r="E84" s="9"/>
      <c r="F84" s="9">
        <v>0</v>
      </c>
      <c r="G84" s="7">
        <f t="shared" si="9"/>
        <v>0</v>
      </c>
      <c r="H84" s="9"/>
      <c r="I84" s="9">
        <v>0</v>
      </c>
      <c r="J84" s="7">
        <f t="shared" si="10"/>
        <v>0</v>
      </c>
    </row>
    <row r="85" spans="1:10">
      <c r="A85" s="7">
        <f t="shared" si="7"/>
        <v>56</v>
      </c>
      <c r="B85" s="7">
        <f t="shared" si="8"/>
        <v>55</v>
      </c>
      <c r="C85" s="9"/>
      <c r="D85" s="9"/>
      <c r="E85" s="9"/>
      <c r="F85" s="9">
        <v>0</v>
      </c>
      <c r="G85" s="7">
        <f t="shared" si="9"/>
        <v>0</v>
      </c>
      <c r="H85" s="9"/>
      <c r="I85" s="9">
        <v>0</v>
      </c>
      <c r="J85" s="7">
        <f t="shared" si="10"/>
        <v>0</v>
      </c>
    </row>
    <row r="86" spans="1:10">
      <c r="A86" s="7">
        <f t="shared" si="7"/>
        <v>56</v>
      </c>
      <c r="B86" s="7">
        <f t="shared" si="8"/>
        <v>55</v>
      </c>
      <c r="C86" s="9"/>
      <c r="D86" s="9"/>
      <c r="E86" s="9"/>
      <c r="F86" s="9">
        <v>0</v>
      </c>
      <c r="G86" s="7">
        <f t="shared" si="9"/>
        <v>0</v>
      </c>
      <c r="H86" s="9"/>
      <c r="I86" s="9">
        <v>0</v>
      </c>
      <c r="J86" s="7">
        <f t="shared" si="10"/>
        <v>0</v>
      </c>
    </row>
    <row r="87" spans="1:10">
      <c r="A87" s="7">
        <f t="shared" si="7"/>
        <v>56</v>
      </c>
      <c r="B87" s="7">
        <f t="shared" si="8"/>
        <v>55</v>
      </c>
      <c r="C87" s="9"/>
      <c r="D87" s="9"/>
      <c r="E87" s="9"/>
      <c r="F87" s="9">
        <v>0</v>
      </c>
      <c r="G87" s="7">
        <f t="shared" si="9"/>
        <v>0</v>
      </c>
      <c r="H87" s="9"/>
      <c r="I87" s="9">
        <v>0</v>
      </c>
      <c r="J87" s="7">
        <f t="shared" si="10"/>
        <v>0</v>
      </c>
    </row>
    <row r="88" spans="1:10">
      <c r="A88" s="7">
        <f t="shared" si="7"/>
        <v>56</v>
      </c>
      <c r="B88" s="7">
        <f t="shared" si="8"/>
        <v>55</v>
      </c>
      <c r="C88" s="9"/>
      <c r="D88" s="9"/>
      <c r="E88" s="9"/>
      <c r="F88" s="9">
        <v>0</v>
      </c>
      <c r="G88" s="7">
        <f t="shared" si="9"/>
        <v>0</v>
      </c>
      <c r="H88" s="9"/>
      <c r="I88" s="9">
        <v>0</v>
      </c>
      <c r="J88" s="7">
        <f t="shared" si="10"/>
        <v>0</v>
      </c>
    </row>
  </sheetData>
  <mergeCells count="7">
    <mergeCell ref="E3:G3"/>
    <mergeCell ref="H3:J3"/>
    <mergeCell ref="A3:A4"/>
    <mergeCell ref="B3:B4"/>
    <mergeCell ref="C3:C4"/>
    <mergeCell ref="D3:D4"/>
    <mergeCell ref="A1:J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综合排名</vt:lpstr>
      <vt:lpstr>加减项</vt:lpstr>
      <vt:lpstr>综合测评学年总表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2011-09-28T05:19:00Z</dcterms:created>
  <dcterms:modified xsi:type="dcterms:W3CDTF">2018-06-22T04:07:11Z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